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525" firstSheet="9" activeTab="12"/>
  </bookViews>
  <sheets>
    <sheet name="1.Titelblatt" sheetId="1" r:id="rId1"/>
    <sheet name="2 Personal" sheetId="2" r:id="rId2"/>
    <sheet name="100 Flüssige Mittel" sheetId="3" r:id="rId3"/>
    <sheet name="1100 Debitoren" sheetId="4" r:id="rId4"/>
    <sheet name="1220 Vorräte" sheetId="5" r:id="rId5"/>
    <sheet name="1221 Rohvorräte" sheetId="6" r:id="rId6"/>
    <sheet name="1222 Betriebsmaterial" sheetId="7" r:id="rId7"/>
    <sheet name="1280 AngefangArbeiten" sheetId="8" r:id="rId8"/>
    <sheet name="2000 Kreditoren" sheetId="9" r:id="rId9"/>
    <sheet name="1300 2300 Rechnungsabrenzung" sheetId="10" r:id="rId10"/>
    <sheet name="2400 Schulden" sheetId="11" r:id="rId11"/>
    <sheet name="91 Zusatzfragen" sheetId="12" r:id="rId12"/>
    <sheet name="92 Anschaffungen" sheetId="13" r:id="rId13"/>
    <sheet name="999" sheetId="14" r:id="rId14"/>
  </sheets>
  <definedNames/>
  <calcPr fullCalcOnLoad="1"/>
</workbook>
</file>

<file path=xl/sharedStrings.xml><?xml version="1.0" encoding="utf-8"?>
<sst xmlns="http://schemas.openxmlformats.org/spreadsheetml/2006/main" count="322" uniqueCount="178">
  <si>
    <t>Inventaraufnahme</t>
  </si>
  <si>
    <t>vom:</t>
  </si>
  <si>
    <t>Firma:</t>
  </si>
  <si>
    <t>Branche:</t>
  </si>
  <si>
    <t>Adresse:</t>
  </si>
  <si>
    <t>PLZ / Ort</t>
  </si>
  <si>
    <t>Telefon</t>
  </si>
  <si>
    <t>Fax</t>
  </si>
  <si>
    <t>Nachfolgende Angaben stimmen mit unseren Unterlagen überein</t>
  </si>
  <si>
    <t>und entsprechen der Wahrheit.</t>
  </si>
  <si>
    <t>Datum</t>
  </si>
  <si>
    <t>...................</t>
  </si>
  <si>
    <t>Unterschrift</t>
  </si>
  <si>
    <t>Ort</t>
  </si>
  <si>
    <t>Name Debitor</t>
  </si>
  <si>
    <t>MwSt Satz         in %</t>
  </si>
  <si>
    <t>Betrag          inkl. MwSt.</t>
  </si>
  <si>
    <t>bezahlt Datum</t>
  </si>
  <si>
    <t>Betrag          exkl. MwSt.</t>
  </si>
  <si>
    <t>TOTAL</t>
  </si>
  <si>
    <t>TOTAL Debitoren ohne besonderes Risiko</t>
  </si>
  <si>
    <t>Nicht oder schwer einbringbare Guthaben sind in der Spalte "schwer einbringlich" mit einem " X " zu bezeichnen</t>
  </si>
  <si>
    <t xml:space="preserve">Schwer einbringlich </t>
  </si>
  <si>
    <t>davon sind nicht oder schwer zu einzubringen</t>
  </si>
  <si>
    <t>Inventar per</t>
  </si>
  <si>
    <t>Delkredere</t>
  </si>
  <si>
    <t>Delkredere in %</t>
  </si>
  <si>
    <t>Hier sind die gekauften Waren einzutragen die nicht mehr weiter verarbeitet werden und zum Wiederverkauf bestimmt sind</t>
  </si>
  <si>
    <t>Bewertung: Einstandspreis exkl. MwSt; bei sinkenden Preisen Tagespreis am Inventar Stichtag.</t>
  </si>
  <si>
    <t>Anzahl</t>
  </si>
  <si>
    <t>Gewicht</t>
  </si>
  <si>
    <t>Mass / Stk.</t>
  </si>
  <si>
    <t>Bezeichnung</t>
  </si>
  <si>
    <t>Einheitspreis</t>
  </si>
  <si>
    <t>exkl. MwSt.</t>
  </si>
  <si>
    <t>Betrag</t>
  </si>
  <si>
    <t>Konto</t>
  </si>
  <si>
    <t>Demodierung (Abschreibung)</t>
  </si>
  <si>
    <t>Stille Reserven</t>
  </si>
  <si>
    <t>TOTAL STEUERWERT exkl. MwSt</t>
  </si>
  <si>
    <t>Hier sind unverarbeitete Rohmaterialien einzutragen</t>
  </si>
  <si>
    <t>Hier sind  Hilfs- und Betriebsmaterialvorräte einzutragen wie zB. Heizmaterial, Verpackungsmaterial etc.</t>
  </si>
  <si>
    <t>Bei der Bewertung sind die bis zum Inventar- Stichtag aufgewendeten Löhne und Materialien (exkl. MwSt) zu berücksichtigen</t>
  </si>
  <si>
    <t>Name des Lieferanten</t>
  </si>
  <si>
    <t>Art der Lieferung / Leistung</t>
  </si>
  <si>
    <t>RG gehört nicht zum aktuellen Geschäftsjahr</t>
  </si>
  <si>
    <t>sind mit einem " X " zu bezeichnen</t>
  </si>
  <si>
    <t>Lieferungen und Dienstleistungen die nicht im aktuellen Geschäftsjahr erbracht werden oder wurden,</t>
  </si>
  <si>
    <t>TOTAL Kreditoren</t>
  </si>
  <si>
    <t>davon gehören nicht ins aktuelle Geschäftsjahr</t>
  </si>
  <si>
    <t>TOTAL Kreditoren des aktuellen Geschäftsjahres</t>
  </si>
  <si>
    <t>RG Datum</t>
  </si>
  <si>
    <t>Art der Forderung</t>
  </si>
  <si>
    <t>Vorauszahlungen an Lieferanten, Guthaben aus Provisionen und Rückvergütungen aus ausgeliehenen Darlehen,</t>
  </si>
  <si>
    <t>Bar- Garantie- Rücklässe aus Bauarbeiten etc.</t>
  </si>
  <si>
    <t>Ausstehende Lieferantenrechnungen, Schlussrechnungen von Sozialversicherungen, Schulden  aus Provisionen</t>
  </si>
  <si>
    <t>und Rückvergütungen etc.</t>
  </si>
  <si>
    <t>Name und Wohnort des Gläubigers</t>
  </si>
  <si>
    <t>Anzahlungen von Kunden sind separat (bei Punkt 12) aufzuführen unter Angabe des Zahlungsdatums.</t>
  </si>
  <si>
    <t>Echte Vorauszahlungen dürfen nicht mit angefangenen Arbeiten verrechnet werden.</t>
  </si>
  <si>
    <t>Hier sind feste Darlehen von Banken oder Privaten aufzuführen (keine Kontokorrent oder Hypothekarschulden).</t>
  </si>
  <si>
    <t>Sicherheiten (Bürgschaften, Hinterlage von Wertschriften etc.) sollen erwähnt werden.</t>
  </si>
  <si>
    <t>Schuldbetrag</t>
  </si>
  <si>
    <t>Zinssatz</t>
  </si>
  <si>
    <t>Zinstermin</t>
  </si>
  <si>
    <t>Sicherheiten</t>
  </si>
  <si>
    <t>TOTAL Darlehensschulden</t>
  </si>
  <si>
    <t>TOTAL Vorauszahlungen</t>
  </si>
  <si>
    <t>Allfällige zusätzliche Sicherheiten (Bürgschaften, Sparhefte, Wertschriften, Lebensversicherungs- Policen etc.) sind</t>
  </si>
  <si>
    <t>in der entsprechenden Spalte anzugeben.</t>
  </si>
  <si>
    <t>TOTAL Hypothekarschulden</t>
  </si>
  <si>
    <t>13.1 Versicherungen</t>
  </si>
  <si>
    <t>Gesellschaft</t>
  </si>
  <si>
    <t>Geschäft / Privat</t>
  </si>
  <si>
    <t>Art der Versicherung</t>
  </si>
  <si>
    <t>Brandversicherungswert der Immobilie</t>
  </si>
  <si>
    <t>13.3. Leasingverbindlichkeiten</t>
  </si>
  <si>
    <t>Objekt</t>
  </si>
  <si>
    <t>Leasingfirma</t>
  </si>
  <si>
    <t>Laufzeit von</t>
  </si>
  <si>
    <t>Laufzeit bis</t>
  </si>
  <si>
    <t>TOTAL Leasingverbindlichkeiten pro Monat</t>
  </si>
  <si>
    <t>Raten</t>
  </si>
  <si>
    <t>TOTAL Leasingverbindlichkeiten pro Jahr</t>
  </si>
  <si>
    <t>13.2 Verpfändete oder abgetretene Aktiven</t>
  </si>
  <si>
    <t>Debitorenzession</t>
  </si>
  <si>
    <t>O  Nein</t>
  </si>
  <si>
    <t>O  wenn ja, CHF</t>
  </si>
  <si>
    <t>Hinterlegte Schuldbriefe</t>
  </si>
  <si>
    <t>Liegenschaft</t>
  </si>
  <si>
    <t>Hinterlegt bei, Ort</t>
  </si>
  <si>
    <t>TOTAL verpfändete oder abgetretene Aktiven</t>
  </si>
  <si>
    <t>CHF</t>
  </si>
  <si>
    <t>Schuldbrief</t>
  </si>
  <si>
    <t>4. Wertschriften, Spar- und Depositenhefte</t>
  </si>
  <si>
    <t>Konto Nr.</t>
  </si>
  <si>
    <t>Guthaben</t>
  </si>
  <si>
    <t xml:space="preserve">Ertrag </t>
  </si>
  <si>
    <t>Brutto</t>
  </si>
  <si>
    <t>Netto</t>
  </si>
  <si>
    <t>3. Bank- Kontokorrent</t>
  </si>
  <si>
    <t xml:space="preserve">Guthaben / </t>
  </si>
  <si>
    <t>Schulden</t>
  </si>
  <si>
    <t>Bank, Standort</t>
  </si>
  <si>
    <t>TOTAL Bank- Kontokorrent</t>
  </si>
  <si>
    <t>2. Postcheck</t>
  </si>
  <si>
    <t>Postcheck, Standort</t>
  </si>
  <si>
    <t>TOTAL Postcheck</t>
  </si>
  <si>
    <t>1. Kassa, tatsächlich kontrollierte Kassenbestand</t>
  </si>
  <si>
    <t xml:space="preserve">Guthaben </t>
  </si>
  <si>
    <t>TOTAL Kassa</t>
  </si>
  <si>
    <t>1. Wieviele Personen sind in Ihrem Betrieb tätig ?</t>
  </si>
  <si>
    <t>Stellenprozent</t>
  </si>
  <si>
    <t>à</t>
  </si>
  <si>
    <t>Geschäftsleitung</t>
  </si>
  <si>
    <t>Geschäftsleitungsmitglied</t>
  </si>
  <si>
    <t>Büroangestellte</t>
  </si>
  <si>
    <t>Verkäufer</t>
  </si>
  <si>
    <t xml:space="preserve">Arbeiter </t>
  </si>
  <si>
    <t>Lehrlinge</t>
  </si>
  <si>
    <t>Arbeitstyp</t>
  </si>
  <si>
    <t>Lager / Magazin</t>
  </si>
  <si>
    <t>Entspricht TOTAL Vollzeitstellen à 100 %</t>
  </si>
  <si>
    <t>Personalbestand</t>
  </si>
  <si>
    <t>Beschrieb / Art der Lieferung</t>
  </si>
  <si>
    <t>Kaufdatum</t>
  </si>
  <si>
    <t>Lieferant, Ort</t>
  </si>
  <si>
    <t>Kaufpreis             exkl. MwSt.</t>
  </si>
  <si>
    <t>TOTAL                 exkl. MwSt.</t>
  </si>
  <si>
    <t>Formel</t>
  </si>
  <si>
    <t xml:space="preserve">JCA Treuhand AG </t>
  </si>
  <si>
    <t>TOTAL Anschaffungen im aktuellen Geschäftsjahr</t>
  </si>
  <si>
    <t>TOTAL Versicherungsprämien</t>
  </si>
  <si>
    <t>Haben Sie im letzten Jahr grössere Anschaffungen (über CHF 1`000.--) getätigt ?</t>
  </si>
  <si>
    <t>Liegenschaften</t>
  </si>
  <si>
    <t>Selbstkosten            exkl. MwSt.</t>
  </si>
  <si>
    <t>Zeitraum der Arbeitsleistung</t>
  </si>
  <si>
    <t>Start</t>
  </si>
  <si>
    <t>Ende</t>
  </si>
  <si>
    <t>Haben Sie im letzten Jahr Arbeiten (Eigenleistungen) an Ihren / Ihrer Liegenschaften getätigt ?</t>
  </si>
  <si>
    <t>TOTAL Eigenleistungen an eigenen Liegenschaften im aktuellen Geschäftsjahr</t>
  </si>
  <si>
    <t>Anschaffungen</t>
  </si>
  <si>
    <t>Verrechnungs-</t>
  </si>
  <si>
    <t>Steuer</t>
  </si>
  <si>
    <t>oder Bank</t>
  </si>
  <si>
    <t>Gesellschaft, Genossenschaft</t>
  </si>
  <si>
    <t xml:space="preserve">TOTAL Wertschriften, </t>
  </si>
  <si>
    <t xml:space="preserve">             Spar- und Depositenh.</t>
  </si>
  <si>
    <t>1220. Handelswaren / Vorräte</t>
  </si>
  <si>
    <t>1100. Debitoren (Kundenguthaben)</t>
  </si>
  <si>
    <t>1221. Rohvorräte</t>
  </si>
  <si>
    <t>1222. Hilfs- und Betriebsmaterialvorräte</t>
  </si>
  <si>
    <t>1280. Nicht fakturierte und angefangene Arbeiten /</t>
  </si>
  <si>
    <t xml:space="preserve">           Halbfertige und fertige Erzeugnisse</t>
  </si>
  <si>
    <t>2000. Kreditoren (unbezahlte Lieferanten-, Unkostenrechnungen etc.)</t>
  </si>
  <si>
    <t>2210. Vorauszahlungen von Kunden</t>
  </si>
  <si>
    <t>2410 Darlehensschulden</t>
  </si>
  <si>
    <t>2440 Hypothekarschulden</t>
  </si>
  <si>
    <t>1300. Übrige Guthaben und aktive Rechnungsabgrenzung</t>
  </si>
  <si>
    <t xml:space="preserve">Police Nr. / </t>
  </si>
  <si>
    <t>Ablaufdatum</t>
  </si>
  <si>
    <t xml:space="preserve"> </t>
  </si>
  <si>
    <t>af</t>
  </si>
  <si>
    <t>Rate CHF /</t>
  </si>
  <si>
    <t>pro Monat</t>
  </si>
  <si>
    <t>31. Dezember 2009</t>
  </si>
  <si>
    <t xml:space="preserve">JCA Treuhand </t>
  </si>
  <si>
    <t>Musterbranche</t>
  </si>
  <si>
    <t>Administration</t>
  </si>
  <si>
    <t>Verkauf / Marketing</t>
  </si>
  <si>
    <t>Produktion / Dienstleistung</t>
  </si>
  <si>
    <t>Name und Adresse des Schuldners</t>
  </si>
  <si>
    <r>
      <t>Internetformular J</t>
    </r>
    <r>
      <rPr>
        <sz val="12"/>
        <color indexed="10"/>
        <rFont val="Arial"/>
        <family val="0"/>
      </rPr>
      <t>C</t>
    </r>
    <r>
      <rPr>
        <sz val="12"/>
        <rFont val="Arial"/>
        <family val="0"/>
      </rPr>
      <t>A Treuhand</t>
    </r>
  </si>
  <si>
    <t>www.jcag.ch</t>
  </si>
  <si>
    <t>Hauptstrasse 5</t>
  </si>
  <si>
    <t>0000 Musterort</t>
  </si>
  <si>
    <t>Kassabezeichnung</t>
  </si>
  <si>
    <t>2300. Übrige Schulden und passive Rechnungsabgrenzung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</si>
</sst>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"/>
    <numFmt numFmtId="165" formatCode="&quot;SFr.&quot;\ #,##0.00"/>
    <numFmt numFmtId="166" formatCode="000.00"/>
    <numFmt numFmtId="167" formatCode="#####"/>
    <numFmt numFmtId="168" formatCode="###.##"/>
    <numFmt numFmtId="169" formatCode="###\`##"/>
    <numFmt numFmtId="170" formatCode="&quot;SFr.&quot;\ #,##0"/>
    <numFmt numFmtId="171" formatCode="#,##0.0"/>
    <numFmt numFmtId="172" formatCode="#,##0.00_ ;\-#,##0.00\ "/>
  </numFmts>
  <fonts count="1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10"/>
      <name val="Arial"/>
      <family val="0"/>
    </font>
    <font>
      <b/>
      <sz val="10"/>
      <color indexed="12"/>
      <name val="Arial"/>
      <family val="2"/>
    </font>
    <font>
      <b/>
      <sz val="5"/>
      <name val="Arial"/>
      <family val="2"/>
    </font>
    <font>
      <b/>
      <i/>
      <sz val="8"/>
      <color indexed="10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9" fontId="0" fillId="0" borderId="7" xfId="0" applyNumberFormat="1" applyBorder="1" applyAlignment="1">
      <alignment horizontal="center"/>
    </xf>
    <xf numFmtId="0" fontId="5" fillId="0" borderId="10" xfId="0" applyFon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165" fontId="5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0" fontId="5" fillId="0" borderId="4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0" fontId="4" fillId="0" borderId="7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/>
    </xf>
    <xf numFmtId="170" fontId="4" fillId="0" borderId="9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9" fontId="4" fillId="0" borderId="4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 applyProtection="1">
      <alignment horizontal="right"/>
      <protection locked="0"/>
    </xf>
    <xf numFmtId="171" fontId="5" fillId="0" borderId="1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left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5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4" fontId="4" fillId="0" borderId="3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7" fontId="5" fillId="0" borderId="4" xfId="0" applyNumberFormat="1" applyFont="1" applyBorder="1" applyAlignment="1">
      <alignment/>
    </xf>
    <xf numFmtId="0" fontId="4" fillId="0" borderId="4" xfId="0" applyFont="1" applyBorder="1" applyAlignment="1" applyProtection="1">
      <alignment horizontal="right"/>
      <protection locked="0"/>
    </xf>
    <xf numFmtId="9" fontId="4" fillId="0" borderId="5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0" fontId="4" fillId="0" borderId="5" xfId="0" applyFont="1" applyBorder="1" applyAlignment="1" applyProtection="1">
      <alignment/>
      <protection locked="0"/>
    </xf>
    <xf numFmtId="169" fontId="4" fillId="0" borderId="3" xfId="0" applyNumberFormat="1" applyFont="1" applyBorder="1" applyAlignment="1" applyProtection="1">
      <alignment/>
      <protection locked="0"/>
    </xf>
    <xf numFmtId="169" fontId="4" fillId="0" borderId="4" xfId="0" applyNumberFormat="1" applyFont="1" applyBorder="1" applyAlignment="1" applyProtection="1">
      <alignment/>
      <protection locked="0"/>
    </xf>
    <xf numFmtId="169" fontId="4" fillId="0" borderId="5" xfId="0" applyNumberFormat="1" applyFont="1" applyBorder="1" applyAlignment="1" applyProtection="1">
      <alignment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right"/>
    </xf>
    <xf numFmtId="165" fontId="4" fillId="0" borderId="3" xfId="0" applyNumberFormat="1" applyFont="1" applyBorder="1" applyAlignment="1" applyProtection="1">
      <alignment/>
      <protection locked="0"/>
    </xf>
    <xf numFmtId="165" fontId="4" fillId="0" borderId="4" xfId="0" applyNumberFormat="1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4" fontId="4" fillId="0" borderId="4" xfId="0" applyNumberFormat="1" applyFont="1" applyBorder="1" applyAlignment="1" applyProtection="1">
      <alignment/>
      <protection locked="0"/>
    </xf>
    <xf numFmtId="14" fontId="4" fillId="0" borderId="3" xfId="0" applyNumberFormat="1" applyFont="1" applyBorder="1" applyAlignment="1" applyProtection="1">
      <alignment/>
      <protection locked="0"/>
    </xf>
    <xf numFmtId="10" fontId="4" fillId="0" borderId="3" xfId="0" applyNumberFormat="1" applyFont="1" applyBorder="1" applyAlignment="1" applyProtection="1">
      <alignment/>
      <protection locked="0"/>
    </xf>
    <xf numFmtId="10" fontId="4" fillId="0" borderId="4" xfId="0" applyNumberFormat="1" applyFont="1" applyBorder="1" applyAlignment="1" applyProtection="1">
      <alignment/>
      <protection locked="0"/>
    </xf>
    <xf numFmtId="10" fontId="4" fillId="0" borderId="5" xfId="0" applyNumberFormat="1" applyFont="1" applyBorder="1" applyAlignment="1" applyProtection="1">
      <alignment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70" fontId="4" fillId="0" borderId="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10" fontId="4" fillId="0" borderId="6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0" fontId="4" fillId="0" borderId="7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18" applyAlignment="1">
      <alignment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cag.ch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workbookViewId="0" topLeftCell="A1">
      <selection activeCell="C23" sqref="C23"/>
    </sheetView>
  </sheetViews>
  <sheetFormatPr defaultColWidth="11.421875" defaultRowHeight="12.75"/>
  <cols>
    <col min="1" max="1" width="18.57421875" style="0" customWidth="1"/>
  </cols>
  <sheetData>
    <row r="2" ht="15">
      <c r="B2" s="209" t="s">
        <v>172</v>
      </c>
    </row>
    <row r="3" ht="12.75">
      <c r="B3" s="210" t="s">
        <v>173</v>
      </c>
    </row>
    <row r="10" ht="26.25">
      <c r="B10" s="1" t="s">
        <v>0</v>
      </c>
    </row>
    <row r="14" spans="2:3" ht="12.75">
      <c r="B14" t="s">
        <v>1</v>
      </c>
      <c r="C14" s="103" t="s">
        <v>165</v>
      </c>
    </row>
    <row r="19" spans="2:3" ht="12.75">
      <c r="B19" t="s">
        <v>2</v>
      </c>
      <c r="C19" s="104" t="s">
        <v>166</v>
      </c>
    </row>
    <row r="20" spans="2:3" ht="12.75">
      <c r="B20" t="s">
        <v>3</v>
      </c>
      <c r="C20" s="105" t="s">
        <v>167</v>
      </c>
    </row>
    <row r="21" spans="2:3" ht="12.75">
      <c r="B21" t="s">
        <v>4</v>
      </c>
      <c r="C21" s="105" t="s">
        <v>174</v>
      </c>
    </row>
    <row r="22" spans="2:3" ht="12.75">
      <c r="B22" t="s">
        <v>5</v>
      </c>
      <c r="C22" s="104" t="s">
        <v>175</v>
      </c>
    </row>
    <row r="25" spans="2:3" ht="12.75">
      <c r="B25" t="s">
        <v>6</v>
      </c>
      <c r="C25" s="105"/>
    </row>
    <row r="26" spans="2:3" ht="12.75">
      <c r="B26" t="s">
        <v>7</v>
      </c>
      <c r="C26" s="105"/>
    </row>
    <row r="31" ht="12.75">
      <c r="B31" t="s">
        <v>8</v>
      </c>
    </row>
    <row r="32" ht="12.75">
      <c r="B32" t="s">
        <v>9</v>
      </c>
    </row>
    <row r="37" spans="2:3" ht="12.75">
      <c r="B37" t="s">
        <v>10</v>
      </c>
      <c r="C37" s="105" t="s">
        <v>11</v>
      </c>
    </row>
    <row r="42" spans="2:6" ht="12.75">
      <c r="B42" s="3" t="s">
        <v>12</v>
      </c>
      <c r="C42" s="3"/>
      <c r="D42" s="3"/>
      <c r="E42" s="3"/>
      <c r="F42" s="3"/>
    </row>
  </sheetData>
  <sheetProtection password="D398" sheet="1" objects="1" scenarios="1" insertRows="0"/>
  <hyperlinks>
    <hyperlink ref="B3" r:id="rId1" display="www.jcag.ch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B16" sqref="B16"/>
    </sheetView>
  </sheetViews>
  <sheetFormatPr defaultColWidth="11.421875" defaultRowHeight="12.75"/>
  <cols>
    <col min="1" max="1" width="26.57421875" style="0" customWidth="1"/>
    <col min="2" max="2" width="30.7109375" style="0" customWidth="1"/>
    <col min="3" max="3" width="14.00390625" style="0" customWidth="1"/>
  </cols>
  <sheetData>
    <row r="1" spans="1:4" s="37" customFormat="1" ht="12.75">
      <c r="A1" s="37" t="str">
        <f>'1.Titelblatt'!$C$19</f>
        <v>JCA Treuhand </v>
      </c>
      <c r="B1" s="39" t="s">
        <v>24</v>
      </c>
      <c r="D1" s="40" t="str">
        <f>'1.Titelblatt'!$C$14</f>
        <v>31. Dezember 2009</v>
      </c>
    </row>
    <row r="2" ht="12.75">
      <c r="B2" s="7"/>
    </row>
    <row r="3" spans="1:2" ht="12.75">
      <c r="A3" s="217" t="str">
        <f>'1.Titelblatt'!$B$3</f>
        <v>www.jcag.ch</v>
      </c>
      <c r="B3" s="7"/>
    </row>
    <row r="4" ht="12.75">
      <c r="B4" s="7"/>
    </row>
    <row r="5" spans="1:2" ht="15.75">
      <c r="A5" s="72" t="s">
        <v>158</v>
      </c>
      <c r="B5" s="7"/>
    </row>
    <row r="6" spans="1:2" s="5" customFormat="1" ht="11.25">
      <c r="A6" s="5" t="s">
        <v>53</v>
      </c>
      <c r="B6" s="8"/>
    </row>
    <row r="7" s="5" customFormat="1" ht="11.25">
      <c r="A7" s="5" t="s">
        <v>54</v>
      </c>
    </row>
    <row r="8" s="5" customFormat="1" ht="11.25">
      <c r="D8" s="216" t="str">
        <f>'1.Titelblatt'!$B$2</f>
        <v>Internetformular JCA Treuhand</v>
      </c>
    </row>
    <row r="9" spans="1:4" s="230" customFormat="1" ht="12.75">
      <c r="A9" s="228" t="s">
        <v>130</v>
      </c>
      <c r="B9" s="228"/>
      <c r="C9" s="228"/>
      <c r="D9" s="229"/>
    </row>
    <row r="10" spans="1:4" s="5" customFormat="1" ht="11.25">
      <c r="A10" s="11"/>
      <c r="B10" s="11"/>
      <c r="C10" s="11"/>
      <c r="D10" s="11"/>
    </row>
    <row r="11" spans="1:4" s="5" customFormat="1" ht="11.25">
      <c r="A11" s="13" t="s">
        <v>171</v>
      </c>
      <c r="B11" s="13" t="s">
        <v>52</v>
      </c>
      <c r="C11" s="15" t="s">
        <v>35</v>
      </c>
      <c r="D11" s="15" t="s">
        <v>36</v>
      </c>
    </row>
    <row r="12" spans="1:4" s="5" customFormat="1" ht="11.25">
      <c r="A12" s="13"/>
      <c r="B12" s="13"/>
      <c r="C12" s="13"/>
      <c r="D12" s="13"/>
    </row>
    <row r="13" spans="1:4" s="5" customFormat="1" ht="11.25">
      <c r="A13" s="62"/>
      <c r="B13" s="62"/>
      <c r="C13" s="62"/>
      <c r="D13" s="62"/>
    </row>
    <row r="14" spans="1:4" s="5" customFormat="1" ht="11.25">
      <c r="A14" s="123"/>
      <c r="B14" s="161"/>
      <c r="C14" s="175"/>
      <c r="D14" s="68"/>
    </row>
    <row r="15" spans="1:4" s="5" customFormat="1" ht="11.25">
      <c r="A15" s="125"/>
      <c r="B15" s="127"/>
      <c r="C15" s="176"/>
      <c r="D15" s="69"/>
    </row>
    <row r="16" spans="1:4" s="5" customFormat="1" ht="11.25">
      <c r="A16" s="125"/>
      <c r="B16" s="127"/>
      <c r="C16" s="176"/>
      <c r="D16" s="69"/>
    </row>
    <row r="17" spans="1:4" s="5" customFormat="1" ht="11.25">
      <c r="A17" s="125"/>
      <c r="B17" s="127"/>
      <c r="C17" s="176"/>
      <c r="D17" s="69"/>
    </row>
    <row r="18" spans="1:4" s="5" customFormat="1" ht="11.25">
      <c r="A18" s="125"/>
      <c r="B18" s="127"/>
      <c r="C18" s="176"/>
      <c r="D18" s="69"/>
    </row>
    <row r="19" spans="1:4" s="5" customFormat="1" ht="11.25">
      <c r="A19" s="125"/>
      <c r="B19" s="127"/>
      <c r="C19" s="176"/>
      <c r="D19" s="69"/>
    </row>
    <row r="20" spans="1:4" s="5" customFormat="1" ht="11.25">
      <c r="A20" s="125"/>
      <c r="B20" s="127"/>
      <c r="C20" s="176"/>
      <c r="D20" s="69"/>
    </row>
    <row r="21" spans="1:4" s="5" customFormat="1" ht="11.25">
      <c r="A21" s="185"/>
      <c r="B21" s="125"/>
      <c r="C21" s="176"/>
      <c r="D21" s="69"/>
    </row>
    <row r="22" spans="1:4" s="5" customFormat="1" ht="11.25">
      <c r="A22" s="125"/>
      <c r="B22" s="127"/>
      <c r="C22" s="176"/>
      <c r="D22" s="69"/>
    </row>
    <row r="23" spans="1:4" s="5" customFormat="1" ht="11.25">
      <c r="A23" s="125"/>
      <c r="B23" s="127"/>
      <c r="C23" s="176"/>
      <c r="D23" s="69"/>
    </row>
    <row r="24" spans="1:4" s="5" customFormat="1" ht="11.25">
      <c r="A24" s="125"/>
      <c r="B24" s="127"/>
      <c r="C24" s="176"/>
      <c r="D24" s="69"/>
    </row>
    <row r="25" spans="1:4" s="5" customFormat="1" ht="11.25">
      <c r="A25" s="125"/>
      <c r="B25" s="127"/>
      <c r="C25" s="176"/>
      <c r="D25" s="69"/>
    </row>
    <row r="26" spans="1:4" s="5" customFormat="1" ht="11.25">
      <c r="A26" s="125"/>
      <c r="B26" s="127"/>
      <c r="C26" s="176"/>
      <c r="D26" s="69"/>
    </row>
    <row r="27" spans="1:4" s="5" customFormat="1" ht="11.25">
      <c r="A27" s="125"/>
      <c r="B27" s="127"/>
      <c r="C27" s="176"/>
      <c r="D27" s="69"/>
    </row>
    <row r="28" spans="1:4" s="5" customFormat="1" ht="11.25">
      <c r="A28" s="125"/>
      <c r="B28" s="127"/>
      <c r="C28" s="176"/>
      <c r="D28" s="69"/>
    </row>
    <row r="29" spans="1:4" s="5" customFormat="1" ht="11.25">
      <c r="A29" s="137"/>
      <c r="B29" s="167"/>
      <c r="C29" s="177"/>
      <c r="D29" s="70"/>
    </row>
    <row r="30" spans="1:4" s="5" customFormat="1" ht="6" customHeight="1">
      <c r="A30" s="11"/>
      <c r="B30" s="11"/>
      <c r="C30" s="11"/>
      <c r="D30" s="11"/>
    </row>
    <row r="31" spans="1:4" s="63" customFormat="1" ht="11.25">
      <c r="A31" s="41"/>
      <c r="B31" s="41" t="s">
        <v>19</v>
      </c>
      <c r="C31" s="64">
        <f>SUM(C14:C30)</f>
        <v>0</v>
      </c>
      <c r="D31" s="41"/>
    </row>
    <row r="32" spans="1:4" s="5" customFormat="1" ht="6" customHeight="1">
      <c r="A32" s="62"/>
      <c r="B32" s="62"/>
      <c r="C32" s="62"/>
      <c r="D32" s="62"/>
    </row>
    <row r="35" spans="1:2" ht="15.75">
      <c r="A35" s="72" t="s">
        <v>177</v>
      </c>
      <c r="B35" s="7"/>
    </row>
    <row r="36" spans="1:2" s="5" customFormat="1" ht="11.25">
      <c r="A36" s="5" t="s">
        <v>55</v>
      </c>
      <c r="B36" s="8"/>
    </row>
    <row r="37" s="5" customFormat="1" ht="11.25">
      <c r="A37" s="5" t="s">
        <v>56</v>
      </c>
    </row>
    <row r="38" s="5" customFormat="1" ht="11.25"/>
    <row r="39" spans="1:4" s="230" customFormat="1" ht="12.75">
      <c r="A39" s="228" t="s">
        <v>130</v>
      </c>
      <c r="B39" s="228"/>
      <c r="C39" s="228"/>
      <c r="D39" s="229"/>
    </row>
    <row r="40" spans="1:4" s="5" customFormat="1" ht="11.25">
      <c r="A40" s="11"/>
      <c r="B40" s="11"/>
      <c r="C40" s="11"/>
      <c r="D40" s="11"/>
    </row>
    <row r="41" spans="1:4" s="5" customFormat="1" ht="11.25">
      <c r="A41" s="13" t="s">
        <v>57</v>
      </c>
      <c r="B41" s="13" t="s">
        <v>52</v>
      </c>
      <c r="C41" s="15" t="s">
        <v>35</v>
      </c>
      <c r="D41" s="15" t="s">
        <v>36</v>
      </c>
    </row>
    <row r="42" spans="1:4" s="5" customFormat="1" ht="11.25">
      <c r="A42" s="13"/>
      <c r="B42" s="13"/>
      <c r="C42" s="13"/>
      <c r="D42" s="13"/>
    </row>
    <row r="43" spans="1:4" s="5" customFormat="1" ht="11.25">
      <c r="A43" s="62"/>
      <c r="B43" s="62"/>
      <c r="C43" s="62"/>
      <c r="D43" s="62"/>
    </row>
    <row r="44" spans="1:4" s="5" customFormat="1" ht="11.25">
      <c r="A44" s="123"/>
      <c r="B44" s="161"/>
      <c r="C44" s="175"/>
      <c r="D44" s="68"/>
    </row>
    <row r="45" spans="1:4" s="5" customFormat="1" ht="11.25">
      <c r="A45" s="125"/>
      <c r="B45" s="127"/>
      <c r="C45" s="176"/>
      <c r="D45" s="69"/>
    </row>
    <row r="46" spans="1:4" s="5" customFormat="1" ht="11.25">
      <c r="A46" s="125"/>
      <c r="B46" s="127"/>
      <c r="C46" s="176"/>
      <c r="D46" s="69"/>
    </row>
    <row r="47" spans="1:4" s="5" customFormat="1" ht="11.25">
      <c r="A47" s="125"/>
      <c r="B47" s="127"/>
      <c r="C47" s="176"/>
      <c r="D47" s="69"/>
    </row>
    <row r="48" spans="1:4" s="5" customFormat="1" ht="11.25">
      <c r="A48" s="125"/>
      <c r="B48" s="127"/>
      <c r="C48" s="176"/>
      <c r="D48" s="69"/>
    </row>
    <row r="49" spans="1:4" s="5" customFormat="1" ht="11.25">
      <c r="A49" s="125"/>
      <c r="B49" s="127"/>
      <c r="C49" s="176"/>
      <c r="D49" s="69"/>
    </row>
    <row r="50" spans="1:4" s="5" customFormat="1" ht="11.25">
      <c r="A50" s="125"/>
      <c r="B50" s="127"/>
      <c r="C50" s="176"/>
      <c r="D50" s="69"/>
    </row>
    <row r="51" spans="1:4" s="5" customFormat="1" ht="11.25">
      <c r="A51" s="125"/>
      <c r="B51" s="127"/>
      <c r="C51" s="176"/>
      <c r="D51" s="69"/>
    </row>
    <row r="52" spans="1:4" s="5" customFormat="1" ht="11.25">
      <c r="A52" s="125"/>
      <c r="B52" s="127"/>
      <c r="C52" s="176"/>
      <c r="D52" s="69"/>
    </row>
    <row r="53" spans="1:4" s="5" customFormat="1" ht="11.25">
      <c r="A53" s="125"/>
      <c r="B53" s="127"/>
      <c r="C53" s="176"/>
      <c r="D53" s="69"/>
    </row>
    <row r="54" spans="1:4" s="5" customFormat="1" ht="11.25">
      <c r="A54" s="125"/>
      <c r="B54" s="127"/>
      <c r="C54" s="176"/>
      <c r="D54" s="69"/>
    </row>
    <row r="55" spans="1:4" s="5" customFormat="1" ht="11.25">
      <c r="A55" s="125"/>
      <c r="B55" s="127"/>
      <c r="C55" s="176"/>
      <c r="D55" s="69"/>
    </row>
    <row r="56" spans="1:4" s="5" customFormat="1" ht="11.25">
      <c r="A56" s="125"/>
      <c r="B56" s="127"/>
      <c r="C56" s="176"/>
      <c r="D56" s="69"/>
    </row>
    <row r="57" spans="1:4" s="5" customFormat="1" ht="11.25">
      <c r="A57" s="125"/>
      <c r="B57" s="127"/>
      <c r="C57" s="176"/>
      <c r="D57" s="69"/>
    </row>
    <row r="58" spans="1:4" s="5" customFormat="1" ht="11.25">
      <c r="A58" s="125"/>
      <c r="B58" s="127"/>
      <c r="C58" s="176"/>
      <c r="D58" s="69"/>
    </row>
    <row r="59" spans="1:4" s="5" customFormat="1" ht="11.25">
      <c r="A59" s="137"/>
      <c r="B59" s="167"/>
      <c r="C59" s="177"/>
      <c r="D59" s="70"/>
    </row>
    <row r="60" spans="1:4" s="5" customFormat="1" ht="6" customHeight="1">
      <c r="A60" s="11"/>
      <c r="B60" s="11"/>
      <c r="C60" s="11"/>
      <c r="D60" s="11"/>
    </row>
    <row r="61" spans="1:4" s="63" customFormat="1" ht="11.25">
      <c r="A61" s="41"/>
      <c r="B61" s="41" t="s">
        <v>19</v>
      </c>
      <c r="C61" s="64">
        <f>SUM(C44:C60)</f>
        <v>0</v>
      </c>
      <c r="D61" s="41"/>
    </row>
    <row r="62" spans="1:4" s="5" customFormat="1" ht="6" customHeight="1">
      <c r="A62" s="62"/>
      <c r="B62" s="62"/>
      <c r="C62" s="62"/>
      <c r="D62" s="62"/>
    </row>
  </sheetData>
  <sheetProtection password="D398" sheet="1" objects="1" scenarios="1" insertRows="0"/>
  <mergeCells count="2">
    <mergeCell ref="A9:C9"/>
    <mergeCell ref="A39:C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C4" sqref="C4"/>
    </sheetView>
  </sheetViews>
  <sheetFormatPr defaultColWidth="11.421875" defaultRowHeight="12.75"/>
  <cols>
    <col min="1" max="1" width="32.140625" style="0" customWidth="1"/>
    <col min="2" max="2" width="17.7109375" style="0" customWidth="1"/>
    <col min="3" max="3" width="10.00390625" style="0" customWidth="1"/>
    <col min="4" max="4" width="12.28125" style="0" customWidth="1"/>
    <col min="5" max="5" width="12.8515625" style="0" customWidth="1"/>
  </cols>
  <sheetData>
    <row r="1" spans="1:5" s="37" customFormat="1" ht="12.75">
      <c r="A1" s="37" t="str">
        <f>'1.Titelblatt'!$C$19</f>
        <v>JCA Treuhand </v>
      </c>
      <c r="B1" s="39" t="s">
        <v>24</v>
      </c>
      <c r="C1" s="39"/>
      <c r="E1" s="40" t="str">
        <f>'1.Titelblatt'!$C$14</f>
        <v>31. Dezember 2009</v>
      </c>
    </row>
    <row r="2" spans="2:3" ht="12.75">
      <c r="B2" s="7"/>
      <c r="C2" s="7"/>
    </row>
    <row r="3" spans="1:3" ht="12.75">
      <c r="A3" s="217" t="str">
        <f>'1.Titelblatt'!$B$3</f>
        <v>www.jcag.ch</v>
      </c>
      <c r="B3" s="7"/>
      <c r="C3" s="7"/>
    </row>
    <row r="4" spans="2:3" ht="12.75">
      <c r="B4" s="7"/>
      <c r="C4" s="7"/>
    </row>
    <row r="5" spans="1:3" ht="15.75">
      <c r="A5" s="72" t="s">
        <v>155</v>
      </c>
      <c r="B5" s="7"/>
      <c r="C5" s="7"/>
    </row>
    <row r="6" spans="1:3" s="5" customFormat="1" ht="11.25">
      <c r="A6" s="5" t="s">
        <v>59</v>
      </c>
      <c r="B6" s="8"/>
      <c r="C6" s="8"/>
    </row>
    <row r="7" s="5" customFormat="1" ht="11.25">
      <c r="E7" s="216" t="str">
        <f>'1.Titelblatt'!$B$2</f>
        <v>Internetformular JCA Treuhand</v>
      </c>
    </row>
    <row r="8" spans="1:5" s="107" customFormat="1" ht="12.75">
      <c r="A8" s="224" t="str">
        <f>'1.Titelblatt'!$C$19</f>
        <v>JCA Treuhand </v>
      </c>
      <c r="B8" s="192"/>
      <c r="C8" s="224" t="str">
        <f>'1.Titelblatt'!$C$19</f>
        <v>JCA Treuhand </v>
      </c>
      <c r="D8" s="192"/>
      <c r="E8" s="231"/>
    </row>
    <row r="9" spans="1:5" s="5" customFormat="1" ht="9" customHeight="1">
      <c r="A9" s="73"/>
      <c r="B9" s="75"/>
      <c r="C9" s="11"/>
      <c r="D9" s="11"/>
      <c r="E9" s="11"/>
    </row>
    <row r="10" spans="1:5" s="5" customFormat="1" ht="11.25">
      <c r="A10" s="23" t="s">
        <v>171</v>
      </c>
      <c r="B10" s="83"/>
      <c r="C10" s="15" t="s">
        <v>10</v>
      </c>
      <c r="D10" s="15" t="s">
        <v>35</v>
      </c>
      <c r="E10" s="15" t="s">
        <v>36</v>
      </c>
    </row>
    <row r="11" spans="1:5" s="5" customFormat="1" ht="6.75" customHeight="1">
      <c r="A11" s="74"/>
      <c r="B11" s="83"/>
      <c r="C11" s="15"/>
      <c r="D11" s="15"/>
      <c r="E11" s="71"/>
    </row>
    <row r="12" spans="1:5" s="5" customFormat="1" ht="11.25">
      <c r="A12" s="145"/>
      <c r="B12" s="153"/>
      <c r="C12" s="161"/>
      <c r="D12" s="175"/>
      <c r="E12" s="68"/>
    </row>
    <row r="13" spans="1:5" s="5" customFormat="1" ht="11.25">
      <c r="A13" s="146"/>
      <c r="B13" s="155"/>
      <c r="C13" s="178"/>
      <c r="D13" s="176"/>
      <c r="E13" s="69"/>
    </row>
    <row r="14" spans="1:5" s="5" customFormat="1" ht="11.25">
      <c r="A14" s="146"/>
      <c r="B14" s="155"/>
      <c r="C14" s="127"/>
      <c r="D14" s="176"/>
      <c r="E14" s="69"/>
    </row>
    <row r="15" spans="1:5" s="5" customFormat="1" ht="11.25">
      <c r="A15" s="146"/>
      <c r="B15" s="155"/>
      <c r="C15" s="127"/>
      <c r="D15" s="176"/>
      <c r="E15" s="69"/>
    </row>
    <row r="16" spans="1:5" s="5" customFormat="1" ht="11.25">
      <c r="A16" s="146"/>
      <c r="B16" s="155"/>
      <c r="C16" s="127"/>
      <c r="D16" s="176"/>
      <c r="E16" s="69"/>
    </row>
    <row r="17" spans="1:5" s="5" customFormat="1" ht="11.25">
      <c r="A17" s="146"/>
      <c r="B17" s="155"/>
      <c r="C17" s="127"/>
      <c r="D17" s="176"/>
      <c r="E17" s="69"/>
    </row>
    <row r="18" spans="1:5" s="5" customFormat="1" ht="11.25">
      <c r="A18" s="147"/>
      <c r="B18" s="156"/>
      <c r="C18" s="167"/>
      <c r="D18" s="177"/>
      <c r="E18" s="70"/>
    </row>
    <row r="19" spans="1:5" s="5" customFormat="1" ht="6" customHeight="1">
      <c r="A19" s="73"/>
      <c r="B19" s="79"/>
      <c r="C19" s="79"/>
      <c r="D19" s="79"/>
      <c r="E19" s="75"/>
    </row>
    <row r="20" spans="1:5" s="63" customFormat="1" ht="11.25">
      <c r="A20" s="58" t="s">
        <v>67</v>
      </c>
      <c r="B20" s="58"/>
      <c r="C20" s="58"/>
      <c r="D20" s="81">
        <f>SUM(D12:D19)</f>
        <v>0</v>
      </c>
      <c r="E20" s="78"/>
    </row>
    <row r="21" spans="1:5" s="5" customFormat="1" ht="6" customHeight="1">
      <c r="A21" s="74"/>
      <c r="B21" s="80"/>
      <c r="C21" s="80"/>
      <c r="D21" s="80"/>
      <c r="E21" s="77"/>
    </row>
    <row r="24" spans="1:3" ht="15.75">
      <c r="A24" s="72" t="s">
        <v>156</v>
      </c>
      <c r="B24" s="7"/>
      <c r="C24" s="7"/>
    </row>
    <row r="25" spans="1:3" s="5" customFormat="1" ht="11.25">
      <c r="A25" s="5" t="s">
        <v>60</v>
      </c>
      <c r="B25" s="8"/>
      <c r="C25" s="8"/>
    </row>
    <row r="26" s="5" customFormat="1" ht="11.25">
      <c r="A26" s="5" t="s">
        <v>61</v>
      </c>
    </row>
    <row r="27" s="5" customFormat="1" ht="11.25"/>
    <row r="28" spans="1:5" s="107" customFormat="1" ht="12.75">
      <c r="A28" s="224" t="str">
        <f>'1.Titelblatt'!$C$19</f>
        <v>JCA Treuhand </v>
      </c>
      <c r="B28" s="192"/>
      <c r="C28" s="224" t="str">
        <f>'1.Titelblatt'!$C$19</f>
        <v>JCA Treuhand </v>
      </c>
      <c r="D28" s="193"/>
      <c r="E28" s="192"/>
    </row>
    <row r="29" spans="1:5" s="5" customFormat="1" ht="11.25">
      <c r="A29" s="11"/>
      <c r="B29" s="11"/>
      <c r="C29" s="11"/>
      <c r="D29" s="11"/>
      <c r="E29" s="11"/>
    </row>
    <row r="30" spans="1:5" s="5" customFormat="1" ht="11.25">
      <c r="A30" s="13" t="s">
        <v>171</v>
      </c>
      <c r="B30" s="15" t="s">
        <v>65</v>
      </c>
      <c r="C30" s="15" t="s">
        <v>64</v>
      </c>
      <c r="D30" s="15" t="s">
        <v>63</v>
      </c>
      <c r="E30" s="15" t="s">
        <v>62</v>
      </c>
    </row>
    <row r="31" spans="1:5" s="5" customFormat="1" ht="6.75" customHeight="1">
      <c r="A31" s="74"/>
      <c r="B31" s="71"/>
      <c r="C31" s="15"/>
      <c r="D31" s="15"/>
      <c r="E31" s="71"/>
    </row>
    <row r="32" spans="1:5" s="5" customFormat="1" ht="11.25">
      <c r="A32" s="157" t="s">
        <v>162</v>
      </c>
      <c r="B32" s="157"/>
      <c r="C32" s="179"/>
      <c r="D32" s="180"/>
      <c r="E32" s="176"/>
    </row>
    <row r="33" spans="1:5" s="5" customFormat="1" ht="11.25">
      <c r="A33" s="132"/>
      <c r="B33" s="132"/>
      <c r="C33" s="127"/>
      <c r="D33" s="181"/>
      <c r="E33" s="176"/>
    </row>
    <row r="34" spans="1:5" s="5" customFormat="1" ht="11.25">
      <c r="A34" s="132"/>
      <c r="B34" s="132"/>
      <c r="C34" s="127"/>
      <c r="D34" s="181"/>
      <c r="E34" s="176"/>
    </row>
    <row r="35" spans="1:5" s="5" customFormat="1" ht="11.25">
      <c r="A35" s="132"/>
      <c r="B35" s="132"/>
      <c r="C35" s="127"/>
      <c r="D35" s="181"/>
      <c r="E35" s="176"/>
    </row>
    <row r="36" spans="1:5" s="5" customFormat="1" ht="11.25">
      <c r="A36" s="132"/>
      <c r="B36" s="132"/>
      <c r="C36" s="127"/>
      <c r="D36" s="181"/>
      <c r="E36" s="176"/>
    </row>
    <row r="37" spans="1:5" s="5" customFormat="1" ht="11.25">
      <c r="A37" s="132"/>
      <c r="B37" s="132"/>
      <c r="C37" s="127"/>
      <c r="D37" s="181"/>
      <c r="E37" s="176"/>
    </row>
    <row r="38" spans="1:5" s="5" customFormat="1" ht="11.25">
      <c r="A38" s="136"/>
      <c r="B38" s="136"/>
      <c r="C38" s="167"/>
      <c r="D38" s="182"/>
      <c r="E38" s="176"/>
    </row>
    <row r="39" spans="1:5" s="5" customFormat="1" ht="6" customHeight="1">
      <c r="A39" s="73"/>
      <c r="B39" s="79"/>
      <c r="C39" s="79"/>
      <c r="D39" s="79"/>
      <c r="E39" s="75"/>
    </row>
    <row r="40" spans="1:5" s="63" customFormat="1" ht="11.25">
      <c r="A40" s="36" t="s">
        <v>66</v>
      </c>
      <c r="B40" s="58"/>
      <c r="C40" s="58"/>
      <c r="D40" s="58"/>
      <c r="E40" s="76">
        <f>SUM(E32:E38)</f>
        <v>0</v>
      </c>
    </row>
    <row r="41" spans="1:5" s="5" customFormat="1" ht="6" customHeight="1">
      <c r="A41" s="74"/>
      <c r="B41" s="80"/>
      <c r="C41" s="80"/>
      <c r="D41" s="80"/>
      <c r="E41" s="77"/>
    </row>
    <row r="44" spans="1:3" ht="15.75">
      <c r="A44" s="72" t="s">
        <v>157</v>
      </c>
      <c r="B44" s="7"/>
      <c r="C44" s="7"/>
    </row>
    <row r="45" spans="1:5" ht="12.75">
      <c r="A45" s="5" t="s">
        <v>68</v>
      </c>
      <c r="B45" s="8"/>
      <c r="C45" s="8"/>
      <c r="D45" s="5"/>
      <c r="E45" s="5"/>
    </row>
    <row r="46" spans="1:5" ht="12.75">
      <c r="A46" s="5" t="s">
        <v>69</v>
      </c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s="107" customFormat="1" ht="12.75">
      <c r="A48" s="224" t="str">
        <f>'1.Titelblatt'!$C$19</f>
        <v>JCA Treuhand </v>
      </c>
      <c r="B48" s="192"/>
      <c r="C48" s="224" t="str">
        <f>'1.Titelblatt'!$C$19</f>
        <v>JCA Treuhand </v>
      </c>
      <c r="D48" s="193"/>
      <c r="E48" s="192"/>
    </row>
    <row r="49" spans="1:5" ht="12.75">
      <c r="A49" s="11"/>
      <c r="B49" s="11"/>
      <c r="C49" s="11"/>
      <c r="D49" s="11"/>
      <c r="E49" s="11"/>
    </row>
    <row r="50" spans="1:5" ht="12.75">
      <c r="A50" s="13" t="s">
        <v>171</v>
      </c>
      <c r="B50" s="15" t="s">
        <v>65</v>
      </c>
      <c r="C50" s="15" t="s">
        <v>64</v>
      </c>
      <c r="D50" s="15" t="s">
        <v>63</v>
      </c>
      <c r="E50" s="15" t="s">
        <v>62</v>
      </c>
    </row>
    <row r="51" spans="1:5" s="5" customFormat="1" ht="6.75" customHeight="1">
      <c r="A51" s="74"/>
      <c r="B51" s="71"/>
      <c r="C51" s="15"/>
      <c r="D51" s="15"/>
      <c r="E51" s="71"/>
    </row>
    <row r="52" spans="1:5" ht="12.75">
      <c r="A52" s="157"/>
      <c r="B52" s="157"/>
      <c r="C52" s="179"/>
      <c r="D52" s="180"/>
      <c r="E52" s="176"/>
    </row>
    <row r="53" spans="1:5" ht="12.75">
      <c r="A53" s="132"/>
      <c r="B53" s="132"/>
      <c r="C53" s="127"/>
      <c r="D53" s="181"/>
      <c r="E53" s="176"/>
    </row>
    <row r="54" spans="1:5" ht="12.75">
      <c r="A54" s="132"/>
      <c r="B54" s="132"/>
      <c r="C54" s="127"/>
      <c r="D54" s="181"/>
      <c r="E54" s="176"/>
    </row>
    <row r="55" spans="1:5" ht="12.75">
      <c r="A55" s="132"/>
      <c r="B55" s="132"/>
      <c r="C55" s="127"/>
      <c r="D55" s="181"/>
      <c r="E55" s="176"/>
    </row>
    <row r="56" spans="1:5" ht="12.75">
      <c r="A56" s="132"/>
      <c r="B56" s="132"/>
      <c r="C56" s="127"/>
      <c r="D56" s="181"/>
      <c r="E56" s="176"/>
    </row>
    <row r="57" spans="1:5" ht="12.75">
      <c r="A57" s="132"/>
      <c r="B57" s="132"/>
      <c r="C57" s="127"/>
      <c r="D57" s="181"/>
      <c r="E57" s="176"/>
    </row>
    <row r="58" spans="1:5" ht="12.75">
      <c r="A58" s="136"/>
      <c r="B58" s="136"/>
      <c r="C58" s="167"/>
      <c r="D58" s="182"/>
      <c r="E58" s="176"/>
    </row>
    <row r="59" spans="1:5" ht="12.75">
      <c r="A59" s="73"/>
      <c r="B59" s="79"/>
      <c r="C59" s="79"/>
      <c r="D59" s="79"/>
      <c r="E59" s="75"/>
    </row>
    <row r="60" spans="1:5" ht="12.75">
      <c r="A60" s="36" t="s">
        <v>70</v>
      </c>
      <c r="B60" s="58"/>
      <c r="C60" s="58"/>
      <c r="D60" s="58"/>
      <c r="E60" s="76">
        <f>SUM(E52:E58)</f>
        <v>0</v>
      </c>
    </row>
    <row r="61" spans="1:5" ht="12.75">
      <c r="A61" s="74"/>
      <c r="B61" s="80"/>
      <c r="C61" s="80"/>
      <c r="D61" s="80"/>
      <c r="E61" s="77"/>
    </row>
  </sheetData>
  <sheetProtection password="D398" sheet="1" objects="1" scenarios="1" insertRows="0"/>
  <mergeCells count="6">
    <mergeCell ref="A48:B48"/>
    <mergeCell ref="C48:E48"/>
    <mergeCell ref="A8:B8"/>
    <mergeCell ref="C8:D8"/>
    <mergeCell ref="C28:E28"/>
    <mergeCell ref="A28:B2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3" sqref="C3"/>
    </sheetView>
  </sheetViews>
  <sheetFormatPr defaultColWidth="11.421875" defaultRowHeight="12.75"/>
  <cols>
    <col min="1" max="1" width="18.28125" style="0" customWidth="1"/>
    <col min="2" max="2" width="14.57421875" style="0" customWidth="1"/>
    <col min="3" max="3" width="15.57421875" style="0" customWidth="1"/>
    <col min="4" max="4" width="16.00390625" style="0" customWidth="1"/>
    <col min="5" max="5" width="9.28125" style="0" customWidth="1"/>
    <col min="6" max="6" width="12.140625" style="0" customWidth="1"/>
  </cols>
  <sheetData>
    <row r="1" spans="1:6" s="37" customFormat="1" ht="12.75">
      <c r="A1" s="37" t="str">
        <f>'1.Titelblatt'!$C$19</f>
        <v>JCA Treuhand </v>
      </c>
      <c r="B1" s="39"/>
      <c r="C1" s="39"/>
      <c r="D1" s="39" t="s">
        <v>24</v>
      </c>
      <c r="F1" s="40" t="str">
        <f>'1.Titelblatt'!$C$14</f>
        <v>31. Dezember 2009</v>
      </c>
    </row>
    <row r="2" spans="2:3" ht="10.5" customHeight="1">
      <c r="B2" s="7"/>
      <c r="C2" s="7"/>
    </row>
    <row r="3" spans="1:3" ht="10.5" customHeight="1">
      <c r="A3" s="217" t="str">
        <f>'1.Titelblatt'!$B$3</f>
        <v>www.jcag.ch</v>
      </c>
      <c r="B3" s="7"/>
      <c r="C3" s="7"/>
    </row>
    <row r="4" spans="2:3" ht="9" customHeight="1">
      <c r="B4" s="7"/>
      <c r="C4" s="7"/>
    </row>
    <row r="5" spans="1:3" ht="15.75">
      <c r="A5" s="72" t="s">
        <v>71</v>
      </c>
      <c r="B5" s="7"/>
      <c r="C5" s="7"/>
    </row>
    <row r="6" ht="12.75">
      <c r="F6" s="216" t="str">
        <f>'1.Titelblatt'!$B$2</f>
        <v>Internetformular JCA Treuhand</v>
      </c>
    </row>
    <row r="7" spans="1:6" s="5" customFormat="1" ht="11.25">
      <c r="A7" s="224" t="str">
        <f>$A$1</f>
        <v>JCA Treuhand </v>
      </c>
      <c r="B7" s="193"/>
      <c r="C7" s="193"/>
      <c r="D7" s="224" t="str">
        <f>$A$1</f>
        <v>JCA Treuhand </v>
      </c>
      <c r="E7" s="193"/>
      <c r="F7" s="192"/>
    </row>
    <row r="8" spans="1:6" s="5" customFormat="1" ht="11.25">
      <c r="A8" s="13" t="s">
        <v>72</v>
      </c>
      <c r="B8" s="15" t="s">
        <v>73</v>
      </c>
      <c r="C8" s="15" t="s">
        <v>159</v>
      </c>
      <c r="D8" s="88" t="s">
        <v>74</v>
      </c>
      <c r="E8" s="83"/>
      <c r="F8" s="15" t="s">
        <v>35</v>
      </c>
    </row>
    <row r="9" spans="1:6" s="5" customFormat="1" ht="11.25">
      <c r="A9" s="13"/>
      <c r="B9" s="15"/>
      <c r="C9" s="15" t="s">
        <v>160</v>
      </c>
      <c r="D9" s="88"/>
      <c r="E9" s="83"/>
      <c r="F9" s="71"/>
    </row>
    <row r="10" spans="1:6" s="5" customFormat="1" ht="12.75">
      <c r="A10" s="157"/>
      <c r="B10" s="123"/>
      <c r="C10" s="183"/>
      <c r="D10" s="198"/>
      <c r="E10" s="199"/>
      <c r="F10" s="176"/>
    </row>
    <row r="11" spans="1:6" s="5" customFormat="1" ht="12.75">
      <c r="A11" s="132"/>
      <c r="B11" s="125"/>
      <c r="C11" s="125"/>
      <c r="D11" s="200"/>
      <c r="E11" s="196"/>
      <c r="F11" s="176"/>
    </row>
    <row r="12" spans="1:6" s="5" customFormat="1" ht="12.75">
      <c r="A12" s="132"/>
      <c r="B12" s="125"/>
      <c r="C12" s="125"/>
      <c r="D12" s="200"/>
      <c r="E12" s="196"/>
      <c r="F12" s="176"/>
    </row>
    <row r="13" spans="1:6" s="5" customFormat="1" ht="12.75">
      <c r="A13" s="132"/>
      <c r="B13" s="125"/>
      <c r="C13" s="125"/>
      <c r="D13" s="200"/>
      <c r="E13" s="196"/>
      <c r="F13" s="176"/>
    </row>
    <row r="14" spans="1:6" s="5" customFormat="1" ht="12.75">
      <c r="A14" s="132"/>
      <c r="B14" s="125"/>
      <c r="C14" s="125"/>
      <c r="D14" s="200"/>
      <c r="E14" s="196"/>
      <c r="F14" s="176"/>
    </row>
    <row r="15" spans="1:6" s="5" customFormat="1" ht="12.75">
      <c r="A15" s="132"/>
      <c r="B15" s="125"/>
      <c r="C15" s="125"/>
      <c r="D15" s="200"/>
      <c r="E15" s="196"/>
      <c r="F15" s="176"/>
    </row>
    <row r="16" spans="1:6" s="5" customFormat="1" ht="12.75">
      <c r="A16" s="132"/>
      <c r="B16" s="125"/>
      <c r="C16" s="125"/>
      <c r="D16" s="200"/>
      <c r="E16" s="196"/>
      <c r="F16" s="176"/>
    </row>
    <row r="17" spans="1:6" s="5" customFormat="1" ht="12.75">
      <c r="A17" s="132"/>
      <c r="B17" s="125"/>
      <c r="C17" s="125"/>
      <c r="D17" s="200"/>
      <c r="E17" s="196"/>
      <c r="F17" s="176"/>
    </row>
    <row r="18" spans="1:6" s="5" customFormat="1" ht="12.75">
      <c r="A18" s="132"/>
      <c r="B18" s="125"/>
      <c r="C18" s="125"/>
      <c r="D18" s="200"/>
      <c r="E18" s="196"/>
      <c r="F18" s="176"/>
    </row>
    <row r="19" spans="1:6" s="5" customFormat="1" ht="12.75">
      <c r="A19" s="136"/>
      <c r="B19" s="125"/>
      <c r="C19" s="137"/>
      <c r="D19" s="200"/>
      <c r="E19" s="196"/>
      <c r="F19" s="176"/>
    </row>
    <row r="20" spans="1:6" s="5" customFormat="1" ht="6" customHeight="1">
      <c r="A20" s="73"/>
      <c r="B20" s="79"/>
      <c r="C20" s="79"/>
      <c r="D20" s="79"/>
      <c r="E20" s="79"/>
      <c r="F20" s="75"/>
    </row>
    <row r="21" spans="1:6" s="63" customFormat="1" ht="11.25">
      <c r="A21" s="36" t="s">
        <v>132</v>
      </c>
      <c r="B21" s="58"/>
      <c r="C21" s="58"/>
      <c r="D21" s="58"/>
      <c r="E21" s="58"/>
      <c r="F21" s="76">
        <f>SUM(F10:F19)</f>
        <v>0</v>
      </c>
    </row>
    <row r="22" spans="1:6" s="5" customFormat="1" ht="6" customHeight="1">
      <c r="A22" s="74"/>
      <c r="B22" s="80"/>
      <c r="C22" s="80"/>
      <c r="D22" s="80"/>
      <c r="E22" s="80"/>
      <c r="F22" s="77"/>
    </row>
    <row r="25" spans="1:6" ht="12.75">
      <c r="A25" s="2" t="s">
        <v>75</v>
      </c>
      <c r="F25" s="91">
        <v>0</v>
      </c>
    </row>
    <row r="26" spans="1:6" ht="12.75">
      <c r="A26" s="2"/>
      <c r="F26" s="90"/>
    </row>
    <row r="27" spans="1:6" ht="12.75">
      <c r="A27" s="2"/>
      <c r="F27" s="90"/>
    </row>
    <row r="28" spans="1:3" ht="15.75">
      <c r="A28" s="72" t="s">
        <v>84</v>
      </c>
      <c r="B28" s="7"/>
      <c r="C28" s="7"/>
    </row>
    <row r="29" spans="1:3" s="5" customFormat="1" ht="11.25">
      <c r="A29" s="92"/>
      <c r="B29" s="8"/>
      <c r="C29" s="8"/>
    </row>
    <row r="30" spans="1:4" s="5" customFormat="1" ht="11.25">
      <c r="A30" s="92" t="s">
        <v>85</v>
      </c>
      <c r="B30" s="8" t="s">
        <v>86</v>
      </c>
      <c r="C30" s="93" t="s">
        <v>87</v>
      </c>
      <c r="D30" s="94">
        <v>0</v>
      </c>
    </row>
    <row r="32" spans="1:6" s="5" customFormat="1" ht="12.75">
      <c r="A32" s="224"/>
      <c r="B32" s="192"/>
      <c r="C32" s="224" t="s">
        <v>166</v>
      </c>
      <c r="D32" s="193"/>
      <c r="E32" s="193"/>
      <c r="F32" s="221"/>
    </row>
    <row r="33" spans="1:6" s="5" customFormat="1" ht="11.25">
      <c r="A33" s="23" t="s">
        <v>88</v>
      </c>
      <c r="B33" s="83"/>
      <c r="C33" s="82" t="s">
        <v>90</v>
      </c>
      <c r="D33" s="95"/>
      <c r="E33" s="83"/>
      <c r="F33" s="15" t="s">
        <v>93</v>
      </c>
    </row>
    <row r="34" spans="1:6" s="5" customFormat="1" ht="11.25">
      <c r="A34" s="74" t="s">
        <v>89</v>
      </c>
      <c r="B34" s="77"/>
      <c r="C34" s="74"/>
      <c r="D34" s="80"/>
      <c r="E34" s="77"/>
      <c r="F34" s="71" t="s">
        <v>92</v>
      </c>
    </row>
    <row r="35" spans="1:6" s="5" customFormat="1" ht="12.75">
      <c r="A35" s="201"/>
      <c r="B35" s="199"/>
      <c r="C35" s="194"/>
      <c r="D35" s="195"/>
      <c r="E35" s="196"/>
      <c r="F35" s="184"/>
    </row>
    <row r="36" spans="1:6" s="5" customFormat="1" ht="12.75">
      <c r="A36" s="197"/>
      <c r="B36" s="196"/>
      <c r="C36" s="194"/>
      <c r="D36" s="195"/>
      <c r="E36" s="196"/>
      <c r="F36" s="184"/>
    </row>
    <row r="37" spans="1:6" s="5" customFormat="1" ht="12.75">
      <c r="A37" s="197"/>
      <c r="B37" s="196"/>
      <c r="C37" s="194"/>
      <c r="D37" s="195"/>
      <c r="E37" s="196"/>
      <c r="F37" s="184"/>
    </row>
    <row r="38" spans="1:6" s="5" customFormat="1" ht="12.75">
      <c r="A38" s="197"/>
      <c r="B38" s="196"/>
      <c r="C38" s="194"/>
      <c r="D38" s="195"/>
      <c r="E38" s="196"/>
      <c r="F38" s="184"/>
    </row>
    <row r="39" spans="1:6" s="5" customFormat="1" ht="12.75">
      <c r="A39" s="197"/>
      <c r="B39" s="196"/>
      <c r="C39" s="194"/>
      <c r="D39" s="195"/>
      <c r="E39" s="196"/>
      <c r="F39" s="184"/>
    </row>
    <row r="40" spans="1:6" s="5" customFormat="1" ht="12.75">
      <c r="A40" s="197"/>
      <c r="B40" s="196"/>
      <c r="C40" s="194"/>
      <c r="D40" s="195"/>
      <c r="E40" s="196"/>
      <c r="F40" s="184"/>
    </row>
    <row r="41" spans="1:6" s="5" customFormat="1" ht="12.75">
      <c r="A41" s="197"/>
      <c r="B41" s="196"/>
      <c r="C41" s="194"/>
      <c r="D41" s="195"/>
      <c r="E41" s="196"/>
      <c r="F41" s="184"/>
    </row>
    <row r="42" spans="1:6" s="5" customFormat="1" ht="6" customHeight="1">
      <c r="A42" s="73"/>
      <c r="B42" s="79"/>
      <c r="C42" s="79"/>
      <c r="D42" s="79"/>
      <c r="E42" s="79"/>
      <c r="F42" s="97"/>
    </row>
    <row r="43" spans="1:6" s="63" customFormat="1" ht="11.25">
      <c r="A43" s="36" t="s">
        <v>91</v>
      </c>
      <c r="B43" s="58"/>
      <c r="C43" s="58"/>
      <c r="D43" s="58"/>
      <c r="E43" s="58"/>
      <c r="F43" s="98">
        <f>SUM(F35:F41)</f>
        <v>0</v>
      </c>
    </row>
    <row r="44" spans="1:6" s="5" customFormat="1" ht="6" customHeight="1">
      <c r="A44" s="74"/>
      <c r="B44" s="80"/>
      <c r="C44" s="80"/>
      <c r="D44" s="80"/>
      <c r="E44" s="80"/>
      <c r="F44" s="99"/>
    </row>
    <row r="45" spans="1:6" s="5" customFormat="1" ht="11.25">
      <c r="A45" s="63"/>
      <c r="F45" s="90"/>
    </row>
    <row r="46" s="5" customFormat="1" ht="11.25"/>
    <row r="47" s="5" customFormat="1" ht="11.25"/>
    <row r="48" spans="1:3" ht="15.75">
      <c r="A48" s="72" t="s">
        <v>76</v>
      </c>
      <c r="B48" s="7"/>
      <c r="C48" s="7"/>
    </row>
    <row r="50" spans="1:6" s="5" customFormat="1" ht="12.75">
      <c r="A50" s="224" t="s">
        <v>166</v>
      </c>
      <c r="B50" s="192"/>
      <c r="C50" s="224" t="s">
        <v>166</v>
      </c>
      <c r="D50" s="193"/>
      <c r="E50" s="193"/>
      <c r="F50" s="221"/>
    </row>
    <row r="51" spans="1:6" s="5" customFormat="1" ht="11.25">
      <c r="A51" s="13" t="s">
        <v>77</v>
      </c>
      <c r="B51" s="15" t="s">
        <v>78</v>
      </c>
      <c r="C51" s="15" t="s">
        <v>79</v>
      </c>
      <c r="D51" s="15" t="s">
        <v>80</v>
      </c>
      <c r="E51" s="15" t="s">
        <v>29</v>
      </c>
      <c r="F51" s="15" t="s">
        <v>163</v>
      </c>
    </row>
    <row r="52" spans="1:6" s="5" customFormat="1" ht="11.25">
      <c r="A52" s="62"/>
      <c r="B52" s="62"/>
      <c r="C52" s="62"/>
      <c r="D52" s="62"/>
      <c r="E52" s="71" t="s">
        <v>82</v>
      </c>
      <c r="F52" s="71" t="s">
        <v>164</v>
      </c>
    </row>
    <row r="53" spans="1:6" s="5" customFormat="1" ht="11.25">
      <c r="A53" s="157"/>
      <c r="B53" s="123"/>
      <c r="C53" s="178"/>
      <c r="D53" s="178"/>
      <c r="E53" s="123"/>
      <c r="F53" s="176"/>
    </row>
    <row r="54" spans="1:6" s="5" customFormat="1" ht="11.25">
      <c r="A54" s="132"/>
      <c r="B54" s="125"/>
      <c r="C54" s="127"/>
      <c r="D54" s="127"/>
      <c r="E54" s="125"/>
      <c r="F54" s="176"/>
    </row>
    <row r="55" spans="1:6" s="5" customFormat="1" ht="11.25">
      <c r="A55" s="132"/>
      <c r="B55" s="125"/>
      <c r="C55" s="127"/>
      <c r="D55" s="127"/>
      <c r="E55" s="125"/>
      <c r="F55" s="176"/>
    </row>
    <row r="56" spans="1:6" s="5" customFormat="1" ht="11.25">
      <c r="A56" s="132"/>
      <c r="B56" s="125"/>
      <c r="C56" s="127"/>
      <c r="D56" s="127"/>
      <c r="E56" s="125"/>
      <c r="F56" s="176"/>
    </row>
    <row r="57" spans="1:6" s="5" customFormat="1" ht="11.25">
      <c r="A57" s="132"/>
      <c r="B57" s="125"/>
      <c r="C57" s="127"/>
      <c r="D57" s="127"/>
      <c r="E57" s="125"/>
      <c r="F57" s="176"/>
    </row>
    <row r="58" spans="1:6" s="5" customFormat="1" ht="11.25">
      <c r="A58" s="132"/>
      <c r="B58" s="125"/>
      <c r="C58" s="127"/>
      <c r="D58" s="127"/>
      <c r="E58" s="125"/>
      <c r="F58" s="176"/>
    </row>
    <row r="59" spans="1:6" s="5" customFormat="1" ht="11.25">
      <c r="A59" s="132"/>
      <c r="B59" s="125"/>
      <c r="C59" s="127"/>
      <c r="D59" s="127"/>
      <c r="E59" s="125"/>
      <c r="F59" s="176"/>
    </row>
    <row r="60" spans="1:6" s="5" customFormat="1" ht="11.25">
      <c r="A60" s="136"/>
      <c r="B60" s="137"/>
      <c r="C60" s="167"/>
      <c r="D60" s="127"/>
      <c r="E60" s="125"/>
      <c r="F60" s="176"/>
    </row>
    <row r="61" spans="1:6" s="5" customFormat="1" ht="6" customHeight="1">
      <c r="A61" s="73"/>
      <c r="B61" s="79"/>
      <c r="C61" s="79"/>
      <c r="D61" s="79"/>
      <c r="E61" s="79"/>
      <c r="F61" s="75"/>
    </row>
    <row r="62" spans="1:6" s="63" customFormat="1" ht="11.25">
      <c r="A62" s="36" t="s">
        <v>81</v>
      </c>
      <c r="B62" s="58"/>
      <c r="C62" s="58"/>
      <c r="D62" s="58"/>
      <c r="E62" s="58"/>
      <c r="F62" s="76">
        <f>SUM(F53:F60)</f>
        <v>0</v>
      </c>
    </row>
    <row r="63" spans="1:6" s="63" customFormat="1" ht="7.5" customHeight="1">
      <c r="A63" s="36"/>
      <c r="B63" s="58"/>
      <c r="C63" s="58"/>
      <c r="D63" s="58"/>
      <c r="E63" s="58"/>
      <c r="F63" s="76"/>
    </row>
    <row r="64" spans="1:6" s="63" customFormat="1" ht="11.25">
      <c r="A64" s="36" t="s">
        <v>83</v>
      </c>
      <c r="B64" s="58"/>
      <c r="C64" s="58"/>
      <c r="D64" s="58"/>
      <c r="E64" s="58"/>
      <c r="F64" s="76">
        <f>F62*12</f>
        <v>0</v>
      </c>
    </row>
    <row r="65" spans="1:6" s="5" customFormat="1" ht="6" customHeight="1">
      <c r="A65" s="74"/>
      <c r="B65" s="80"/>
      <c r="C65" s="80"/>
      <c r="D65" s="80"/>
      <c r="E65" s="80"/>
      <c r="F65" s="77"/>
    </row>
  </sheetData>
  <sheetProtection password="D398" sheet="1" objects="1" scenarios="1" insertRows="0"/>
  <mergeCells count="30">
    <mergeCell ref="A35:B35"/>
    <mergeCell ref="C36:E36"/>
    <mergeCell ref="D14:E14"/>
    <mergeCell ref="D15:E15"/>
    <mergeCell ref="D16:E16"/>
    <mergeCell ref="D19:E19"/>
    <mergeCell ref="D17:E17"/>
    <mergeCell ref="D18:E18"/>
    <mergeCell ref="A7:C7"/>
    <mergeCell ref="D7:F7"/>
    <mergeCell ref="A32:B32"/>
    <mergeCell ref="C32:F32"/>
    <mergeCell ref="D10:E10"/>
    <mergeCell ref="D11:E11"/>
    <mergeCell ref="D12:E12"/>
    <mergeCell ref="D13:E13"/>
    <mergeCell ref="A50:B50"/>
    <mergeCell ref="C50:F50"/>
    <mergeCell ref="A36:B36"/>
    <mergeCell ref="A37:B37"/>
    <mergeCell ref="A38:B38"/>
    <mergeCell ref="A39:B39"/>
    <mergeCell ref="A40:B40"/>
    <mergeCell ref="A41:B41"/>
    <mergeCell ref="C40:E40"/>
    <mergeCell ref="C41:E41"/>
    <mergeCell ref="C35:E35"/>
    <mergeCell ref="C37:E37"/>
    <mergeCell ref="C38:E38"/>
    <mergeCell ref="C39:E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workbookViewId="0" topLeftCell="A1">
      <selection activeCell="B5" sqref="B5"/>
    </sheetView>
  </sheetViews>
  <sheetFormatPr defaultColWidth="11.421875" defaultRowHeight="12.75"/>
  <cols>
    <col min="1" max="1" width="38.140625" style="5" customWidth="1"/>
    <col min="2" max="2" width="39.7109375" style="5" customWidth="1"/>
    <col min="3" max="3" width="12.57421875" style="5" customWidth="1"/>
    <col min="4" max="4" width="11.7109375" style="5" customWidth="1"/>
    <col min="5" max="5" width="11.421875" style="5" customWidth="1"/>
    <col min="6" max="6" width="14.00390625" style="5" customWidth="1"/>
    <col min="7" max="16384" width="11.421875" style="5" customWidth="1"/>
  </cols>
  <sheetData>
    <row r="1" spans="1:6" s="37" customFormat="1" ht="12.75">
      <c r="A1" s="37" t="str">
        <f>'1.Titelblatt'!$C$19</f>
        <v>JCA Treuhand </v>
      </c>
      <c r="B1" s="39"/>
      <c r="C1" s="39"/>
      <c r="D1" s="39" t="s">
        <v>24</v>
      </c>
      <c r="F1" s="40" t="str">
        <f>'1.Titelblatt'!$C$14</f>
        <v>31. Dezember 2009</v>
      </c>
    </row>
    <row r="2" spans="2:3" ht="11.25">
      <c r="B2" s="8"/>
      <c r="C2" s="8"/>
    </row>
    <row r="3" spans="1:3" ht="12.75">
      <c r="A3" s="217" t="str">
        <f>'1.Titelblatt'!$B$3</f>
        <v>www.jcag.ch</v>
      </c>
      <c r="B3" s="8"/>
      <c r="C3" s="8"/>
    </row>
    <row r="4" spans="2:3" ht="11.25">
      <c r="B4" s="8"/>
      <c r="C4" s="8"/>
    </row>
    <row r="5" spans="1:3" s="109" customFormat="1" ht="15.75">
      <c r="A5" s="72" t="s">
        <v>141</v>
      </c>
      <c r="B5" s="108"/>
      <c r="C5" s="108"/>
    </row>
    <row r="6" ht="11.25">
      <c r="A6" s="5" t="s">
        <v>133</v>
      </c>
    </row>
    <row r="7" ht="11.25">
      <c r="F7" s="216" t="str">
        <f>'1.Titelblatt'!$B$2</f>
        <v>Internetformular JCA Treuhand</v>
      </c>
    </row>
    <row r="8" spans="1:6" ht="11.25">
      <c r="A8" s="224" t="str">
        <f>'1.Titelblatt'!$C$19</f>
        <v>JCA Treuhand </v>
      </c>
      <c r="B8" s="192"/>
      <c r="C8" s="224" t="str">
        <f>'1.Titelblatt'!$C$19</f>
        <v>JCA Treuhand </v>
      </c>
      <c r="D8" s="193"/>
      <c r="E8" s="192"/>
      <c r="F8" s="141" t="s">
        <v>129</v>
      </c>
    </row>
    <row r="9" spans="1:6" ht="11.25">
      <c r="A9" s="11"/>
      <c r="B9" s="11"/>
      <c r="C9" s="11"/>
      <c r="D9" s="73"/>
      <c r="E9" s="11"/>
      <c r="F9" s="11"/>
    </row>
    <row r="10" spans="1:6" s="131" customFormat="1" ht="22.5">
      <c r="A10" s="172" t="s">
        <v>126</v>
      </c>
      <c r="B10" s="173" t="s">
        <v>124</v>
      </c>
      <c r="C10" s="173" t="s">
        <v>125</v>
      </c>
      <c r="D10" s="140" t="s">
        <v>29</v>
      </c>
      <c r="E10" s="140" t="s">
        <v>127</v>
      </c>
      <c r="F10" s="171" t="s">
        <v>128</v>
      </c>
    </row>
    <row r="11" spans="1:6" ht="11.25">
      <c r="A11" s="132"/>
      <c r="B11" s="125"/>
      <c r="C11" s="135"/>
      <c r="D11" s="133"/>
      <c r="E11" s="134"/>
      <c r="F11" s="14">
        <f>D11*E11</f>
        <v>0</v>
      </c>
    </row>
    <row r="12" spans="1:6" ht="11.25">
      <c r="A12" s="132"/>
      <c r="B12" s="125"/>
      <c r="C12" s="125"/>
      <c r="D12" s="133"/>
      <c r="E12" s="134"/>
      <c r="F12" s="14">
        <f aca="true" t="shared" si="0" ref="F12:F19">D12*E12</f>
        <v>0</v>
      </c>
    </row>
    <row r="13" spans="1:6" ht="11.25">
      <c r="A13" s="132"/>
      <c r="B13" s="125"/>
      <c r="C13" s="125"/>
      <c r="D13" s="133"/>
      <c r="E13" s="134"/>
      <c r="F13" s="14">
        <f t="shared" si="0"/>
        <v>0</v>
      </c>
    </row>
    <row r="14" spans="1:6" ht="11.25">
      <c r="A14" s="132"/>
      <c r="B14" s="125"/>
      <c r="C14" s="125"/>
      <c r="D14" s="133"/>
      <c r="E14" s="134"/>
      <c r="F14" s="14">
        <f t="shared" si="0"/>
        <v>0</v>
      </c>
    </row>
    <row r="15" spans="1:6" ht="11.25">
      <c r="A15" s="132"/>
      <c r="B15" s="125"/>
      <c r="C15" s="125"/>
      <c r="D15" s="133"/>
      <c r="E15" s="134"/>
      <c r="F15" s="14">
        <f t="shared" si="0"/>
        <v>0</v>
      </c>
    </row>
    <row r="16" spans="1:6" ht="11.25">
      <c r="A16" s="132"/>
      <c r="B16" s="125"/>
      <c r="C16" s="125"/>
      <c r="D16" s="133"/>
      <c r="E16" s="134"/>
      <c r="F16" s="14">
        <f t="shared" si="0"/>
        <v>0</v>
      </c>
    </row>
    <row r="17" spans="1:6" ht="11.25">
      <c r="A17" s="132"/>
      <c r="B17" s="125"/>
      <c r="C17" s="125"/>
      <c r="D17" s="133"/>
      <c r="E17" s="134"/>
      <c r="F17" s="14">
        <f t="shared" si="0"/>
        <v>0</v>
      </c>
    </row>
    <row r="18" spans="1:6" ht="11.25">
      <c r="A18" s="132"/>
      <c r="B18" s="125"/>
      <c r="C18" s="125"/>
      <c r="D18" s="133"/>
      <c r="E18" s="134"/>
      <c r="F18" s="14">
        <f t="shared" si="0"/>
        <v>0</v>
      </c>
    </row>
    <row r="19" spans="1:6" ht="11.25">
      <c r="A19" s="136"/>
      <c r="B19" s="137"/>
      <c r="C19" s="137"/>
      <c r="D19" s="138"/>
      <c r="E19" s="139"/>
      <c r="F19" s="14">
        <f t="shared" si="0"/>
        <v>0</v>
      </c>
    </row>
    <row r="20" spans="1:6" ht="6" customHeight="1">
      <c r="A20" s="73"/>
      <c r="B20" s="79"/>
      <c r="C20" s="79"/>
      <c r="D20" s="79"/>
      <c r="E20" s="79"/>
      <c r="F20" s="75"/>
    </row>
    <row r="21" spans="1:6" s="63" customFormat="1" ht="11.25">
      <c r="A21" s="36" t="s">
        <v>131</v>
      </c>
      <c r="B21" s="58"/>
      <c r="C21" s="58"/>
      <c r="D21" s="58"/>
      <c r="E21" s="58"/>
      <c r="F21" s="76">
        <f>SUM(F11:F19)</f>
        <v>0</v>
      </c>
    </row>
    <row r="22" spans="1:6" ht="6" customHeight="1">
      <c r="A22" s="74"/>
      <c r="B22" s="80"/>
      <c r="C22" s="80"/>
      <c r="D22" s="80"/>
      <c r="E22" s="80"/>
      <c r="F22" s="77"/>
    </row>
    <row r="25" spans="1:3" s="109" customFormat="1" ht="15.75">
      <c r="A25" s="72" t="s">
        <v>134</v>
      </c>
      <c r="B25" s="108"/>
      <c r="C25" s="108"/>
    </row>
    <row r="26" ht="11.25">
      <c r="A26" s="5" t="s">
        <v>139</v>
      </c>
    </row>
    <row r="28" spans="1:6" ht="11.25">
      <c r="A28" s="224" t="str">
        <f>'1.Titelblatt'!$C$19</f>
        <v>JCA Treuhand </v>
      </c>
      <c r="B28" s="193"/>
      <c r="C28" s="192"/>
      <c r="D28" s="224" t="str">
        <f>'1.Titelblatt'!$C$19</f>
        <v>JCA Treuhand </v>
      </c>
      <c r="E28" s="193"/>
      <c r="F28" s="192"/>
    </row>
    <row r="29" spans="1:6" ht="11.25" customHeight="1">
      <c r="A29" s="73"/>
      <c r="B29" s="79"/>
      <c r="C29" s="75"/>
      <c r="D29" s="141" t="s">
        <v>137</v>
      </c>
      <c r="E29" s="141" t="s">
        <v>138</v>
      </c>
      <c r="F29" s="11"/>
    </row>
    <row r="30" spans="1:6" s="131" customFormat="1" ht="22.5">
      <c r="A30" s="143" t="s">
        <v>124</v>
      </c>
      <c r="B30" s="144"/>
      <c r="C30" s="142"/>
      <c r="D30" s="207" t="s">
        <v>136</v>
      </c>
      <c r="E30" s="208"/>
      <c r="F30" s="171" t="s">
        <v>135</v>
      </c>
    </row>
    <row r="31" spans="1:6" ht="11.25" customHeight="1">
      <c r="A31" s="201"/>
      <c r="B31" s="206"/>
      <c r="C31" s="199"/>
      <c r="D31" s="135"/>
      <c r="E31" s="135"/>
      <c r="F31" s="148"/>
    </row>
    <row r="32" spans="1:6" ht="11.25" customHeight="1">
      <c r="A32" s="197"/>
      <c r="B32" s="202"/>
      <c r="C32" s="196"/>
      <c r="D32" s="135"/>
      <c r="E32" s="135"/>
      <c r="F32" s="148"/>
    </row>
    <row r="33" spans="1:6" ht="11.25" customHeight="1">
      <c r="A33" s="197"/>
      <c r="B33" s="202"/>
      <c r="C33" s="196"/>
      <c r="D33" s="125"/>
      <c r="E33" s="125"/>
      <c r="F33" s="148"/>
    </row>
    <row r="34" spans="1:6" ht="11.25" customHeight="1">
      <c r="A34" s="197"/>
      <c r="B34" s="202"/>
      <c r="C34" s="196"/>
      <c r="D34" s="125"/>
      <c r="E34" s="125"/>
      <c r="F34" s="148"/>
    </row>
    <row r="35" spans="1:6" ht="11.25" customHeight="1">
      <c r="A35" s="197"/>
      <c r="B35" s="202"/>
      <c r="C35" s="196"/>
      <c r="D35" s="135"/>
      <c r="E35" s="135"/>
      <c r="F35" s="148"/>
    </row>
    <row r="36" spans="1:6" ht="11.25" customHeight="1">
      <c r="A36" s="197"/>
      <c r="B36" s="202"/>
      <c r="C36" s="196"/>
      <c r="D36" s="125"/>
      <c r="E36" s="125"/>
      <c r="F36" s="148"/>
    </row>
    <row r="37" spans="1:6" ht="11.25" customHeight="1">
      <c r="A37" s="203"/>
      <c r="B37" s="204"/>
      <c r="C37" s="205"/>
      <c r="D37" s="137"/>
      <c r="E37" s="137"/>
      <c r="F37" s="149"/>
    </row>
    <row r="38" spans="1:6" ht="6" customHeight="1">
      <c r="A38" s="73"/>
      <c r="B38" s="79"/>
      <c r="C38" s="79"/>
      <c r="D38" s="79"/>
      <c r="E38" s="79"/>
      <c r="F38" s="75"/>
    </row>
    <row r="39" spans="1:6" s="63" customFormat="1" ht="11.25">
      <c r="A39" s="36" t="s">
        <v>140</v>
      </c>
      <c r="B39" s="58"/>
      <c r="C39" s="58"/>
      <c r="D39" s="58"/>
      <c r="E39" s="58"/>
      <c r="F39" s="76">
        <f>SUM(F31:F37)</f>
        <v>0</v>
      </c>
    </row>
    <row r="40" spans="1:6" ht="6" customHeight="1">
      <c r="A40" s="74"/>
      <c r="B40" s="80"/>
      <c r="C40" s="80"/>
      <c r="D40" s="80"/>
      <c r="E40" s="80"/>
      <c r="F40" s="77"/>
    </row>
  </sheetData>
  <sheetProtection password="D398" sheet="1" objects="1" scenarios="1" insertRows="0"/>
  <mergeCells count="12">
    <mergeCell ref="D30:E30"/>
    <mergeCell ref="C8:E8"/>
    <mergeCell ref="A8:B8"/>
    <mergeCell ref="A28:C28"/>
    <mergeCell ref="D28:F28"/>
    <mergeCell ref="A35:C35"/>
    <mergeCell ref="A36:C36"/>
    <mergeCell ref="A37:C37"/>
    <mergeCell ref="A31:C31"/>
    <mergeCell ref="A32:C32"/>
    <mergeCell ref="A33:C33"/>
    <mergeCell ref="A34:C3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&amp;LJCA Treuhand AG
&amp;7&amp;Z&amp;F&amp;RSeite : &amp;P / &amp;N
Druckdatum: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23" sqref="F23"/>
    </sheetView>
  </sheetViews>
  <sheetFormatPr defaultColWidth="11.421875" defaultRowHeight="12.75"/>
  <cols>
    <col min="1" max="1" width="16.28125" style="31" customWidth="1"/>
    <col min="2" max="2" width="16.7109375" style="31" customWidth="1"/>
    <col min="3" max="3" width="6.7109375" style="48" customWidth="1"/>
    <col min="4" max="5" width="11.140625" style="31" customWidth="1"/>
    <col min="6" max="6" width="10.140625" style="31" customWidth="1"/>
    <col min="7" max="7" width="9.421875" style="31" customWidth="1"/>
    <col min="8" max="8" width="14.00390625" style="31" customWidth="1"/>
    <col min="9" max="16384" width="11.421875" style="31" customWidth="1"/>
  </cols>
  <sheetData>
    <row r="1" spans="3:7" s="30" customFormat="1" ht="12.75">
      <c r="C1" s="45"/>
      <c r="E1" s="46"/>
      <c r="G1" s="47"/>
    </row>
    <row r="4" ht="15.75">
      <c r="A4" s="49"/>
    </row>
    <row r="5" s="50" customFormat="1" ht="11.25">
      <c r="C5" s="51"/>
    </row>
    <row r="8" spans="3:7" s="52" customFormat="1" ht="11.25">
      <c r="C8" s="53"/>
      <c r="D8" s="53"/>
      <c r="E8" s="53"/>
      <c r="G8" s="53"/>
    </row>
    <row r="9" spans="3:7" s="50" customFormat="1" ht="11.25">
      <c r="C9" s="51"/>
      <c r="G9" s="51"/>
    </row>
    <row r="10" spans="3:7" s="50" customFormat="1" ht="11.25">
      <c r="C10" s="54"/>
      <c r="D10" s="55"/>
      <c r="E10" s="55"/>
      <c r="F10" s="56"/>
      <c r="G10" s="51"/>
    </row>
    <row r="11" spans="3:7" s="50" customFormat="1" ht="11.25">
      <c r="C11" s="54"/>
      <c r="D11" s="55"/>
      <c r="E11" s="55"/>
      <c r="F11" s="56"/>
      <c r="G11" s="51"/>
    </row>
    <row r="12" spans="3:7" s="50" customFormat="1" ht="11.25">
      <c r="C12" s="51"/>
      <c r="E12" s="55"/>
      <c r="G12" s="51"/>
    </row>
    <row r="13" spans="3:7" s="50" customFormat="1" ht="11.25">
      <c r="C13" s="51"/>
      <c r="E13" s="55"/>
      <c r="G13" s="51"/>
    </row>
    <row r="14" spans="3:7" s="50" customFormat="1" ht="11.25">
      <c r="C14" s="51"/>
      <c r="E14" s="55"/>
      <c r="G14" s="51"/>
    </row>
    <row r="15" spans="3:7" s="50" customFormat="1" ht="11.25">
      <c r="C15" s="51"/>
      <c r="E15" s="55"/>
      <c r="G15" s="51"/>
    </row>
    <row r="16" spans="3:7" s="50" customFormat="1" ht="11.25">
      <c r="C16" s="51"/>
      <c r="E16" s="55"/>
      <c r="G16" s="51"/>
    </row>
    <row r="17" spans="3:7" s="50" customFormat="1" ht="11.25">
      <c r="C17" s="51"/>
      <c r="E17" s="55"/>
      <c r="G17" s="51"/>
    </row>
    <row r="18" spans="3:7" s="50" customFormat="1" ht="11.25">
      <c r="C18" s="51"/>
      <c r="E18" s="55"/>
      <c r="G18" s="51"/>
    </row>
    <row r="19" spans="3:7" s="50" customFormat="1" ht="11.25">
      <c r="C19" s="51"/>
      <c r="E19" s="55"/>
      <c r="G19" s="51"/>
    </row>
    <row r="20" spans="3:7" s="50" customFormat="1" ht="11.25">
      <c r="C20" s="51"/>
      <c r="E20" s="55"/>
      <c r="G20" s="51"/>
    </row>
    <row r="21" spans="5:7" ht="12.75">
      <c r="E21" s="55"/>
      <c r="G21" s="48"/>
    </row>
    <row r="22" spans="5:7" ht="12.75">
      <c r="E22" s="55"/>
      <c r="G22" s="48"/>
    </row>
    <row r="23" spans="5:7" ht="12.75">
      <c r="E23" s="55"/>
      <c r="G23" s="48"/>
    </row>
    <row r="24" spans="5:7" ht="12.75">
      <c r="E24" s="55"/>
      <c r="G24" s="48"/>
    </row>
    <row r="25" spans="5:7" ht="12.75">
      <c r="E25" s="55"/>
      <c r="G25" s="48"/>
    </row>
    <row r="26" spans="5:7" ht="12.75">
      <c r="E26" s="55"/>
      <c r="G26" s="48"/>
    </row>
    <row r="27" spans="5:7" ht="12.75">
      <c r="E27" s="55"/>
      <c r="G27" s="48"/>
    </row>
    <row r="28" spans="5:7" ht="12.75">
      <c r="E28" s="55"/>
      <c r="G28" s="48"/>
    </row>
    <row r="29" spans="5:7" ht="12.75">
      <c r="E29" s="55"/>
      <c r="G29" s="48"/>
    </row>
    <row r="30" spans="5:7" ht="12.75">
      <c r="E30" s="55"/>
      <c r="G30" s="48"/>
    </row>
    <row r="31" spans="5:7" ht="12.75">
      <c r="E31" s="55"/>
      <c r="G31" s="48"/>
    </row>
    <row r="32" spans="5:7" ht="12.75">
      <c r="E32" s="55"/>
      <c r="G32" s="48"/>
    </row>
    <row r="33" spans="5:7" ht="12.75">
      <c r="E33" s="55"/>
      <c r="G33" s="48"/>
    </row>
    <row r="34" spans="5:7" ht="12.75">
      <c r="E34" s="55"/>
      <c r="G34" s="48"/>
    </row>
    <row r="35" spans="5:7" ht="12.75">
      <c r="E35" s="55"/>
      <c r="G35" s="48"/>
    </row>
    <row r="36" spans="5:7" ht="12.75">
      <c r="E36" s="55"/>
      <c r="G36" s="48"/>
    </row>
    <row r="37" spans="5:7" ht="12.75">
      <c r="E37" s="55"/>
      <c r="G37" s="48"/>
    </row>
    <row r="38" spans="5:7" ht="12.75">
      <c r="E38" s="55"/>
      <c r="G38" s="48"/>
    </row>
    <row r="39" spans="5:7" ht="12.75">
      <c r="E39" s="55"/>
      <c r="G39" s="48"/>
    </row>
    <row r="40" spans="5:7" ht="12.75">
      <c r="E40" s="55"/>
      <c r="G40" s="48"/>
    </row>
    <row r="41" spans="5:7" ht="12.75">
      <c r="E41" s="55"/>
      <c r="G41" s="48"/>
    </row>
    <row r="42" spans="5:7" ht="12.75">
      <c r="E42" s="55"/>
      <c r="G42" s="48"/>
    </row>
    <row r="43" spans="5:7" ht="12.75">
      <c r="E43" s="55"/>
      <c r="G43" s="48"/>
    </row>
    <row r="44" spans="5:7" ht="12.75">
      <c r="E44" s="55"/>
      <c r="G44" s="48"/>
    </row>
    <row r="45" spans="5:7" ht="12.75">
      <c r="E45" s="55"/>
      <c r="G45" s="48"/>
    </row>
    <row r="46" spans="5:7" ht="12.75">
      <c r="E46" s="55"/>
      <c r="G46" s="48"/>
    </row>
    <row r="47" spans="5:7" ht="12.75">
      <c r="E47" s="55"/>
      <c r="G47" s="48"/>
    </row>
    <row r="49" spans="3:7" s="30" customFormat="1" ht="12.75">
      <c r="C49" s="45"/>
      <c r="D49" s="57"/>
      <c r="E49" s="57"/>
      <c r="F49" s="58"/>
      <c r="G49" s="59"/>
    </row>
    <row r="50" spans="2:5" ht="7.5" customHeight="1">
      <c r="B50" s="30"/>
      <c r="D50" s="60"/>
      <c r="E50" s="60"/>
    </row>
    <row r="51" spans="1:7" ht="12.75">
      <c r="A51" s="50"/>
      <c r="D51" s="60"/>
      <c r="E51" s="60"/>
      <c r="F51" s="61"/>
      <c r="G51" s="61"/>
    </row>
    <row r="52" spans="1:7" s="30" customFormat="1" ht="12.75">
      <c r="A52" s="58"/>
      <c r="C52" s="45"/>
      <c r="D52" s="57"/>
      <c r="E52" s="57"/>
      <c r="F52" s="61"/>
      <c r="G52" s="61"/>
    </row>
    <row r="53" spans="1:6" s="30" customFormat="1" ht="8.25" customHeight="1">
      <c r="A53" s="58"/>
      <c r="C53" s="45"/>
      <c r="D53" s="57"/>
      <c r="E53" s="57"/>
      <c r="F53" s="61"/>
    </row>
    <row r="54" spans="1:5" s="30" customFormat="1" ht="12.75">
      <c r="A54" s="58"/>
      <c r="C54" s="45"/>
      <c r="D54" s="57"/>
      <c r="E54" s="5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Zeros="0" workbookViewId="0" topLeftCell="A1">
      <selection activeCell="E9" sqref="E9"/>
    </sheetView>
  </sheetViews>
  <sheetFormatPr defaultColWidth="11.421875" defaultRowHeight="12.75"/>
  <cols>
    <col min="1" max="1" width="15.421875" style="8" customWidth="1"/>
    <col min="2" max="2" width="32.57421875" style="5" customWidth="1"/>
    <col min="3" max="3" width="6.57421875" style="5" customWidth="1"/>
    <col min="4" max="4" width="13.00390625" style="93" customWidth="1"/>
    <col min="5" max="5" width="19.140625" style="5" customWidth="1"/>
    <col min="6" max="16384" width="11.421875" style="5" customWidth="1"/>
  </cols>
  <sheetData>
    <row r="1" spans="1:5" s="107" customFormat="1" ht="12.75">
      <c r="A1" s="112" t="str">
        <f>'1.Titelblatt'!$C$19</f>
        <v>JCA Treuhand </v>
      </c>
      <c r="B1" s="106"/>
      <c r="C1" s="106"/>
      <c r="D1" s="39" t="s">
        <v>24</v>
      </c>
      <c r="E1" s="40" t="str">
        <f>'1.Titelblatt'!$C$14</f>
        <v>31. Dezember 2009</v>
      </c>
    </row>
    <row r="2" ht="11.25">
      <c r="A2" s="110"/>
    </row>
    <row r="3" ht="12.75">
      <c r="A3" s="215" t="str">
        <f>'1.Titelblatt'!$B$3</f>
        <v>www.jcag.ch</v>
      </c>
    </row>
    <row r="4" ht="11.25">
      <c r="A4" s="110"/>
    </row>
    <row r="5" spans="1:4" s="109" customFormat="1" ht="15.75">
      <c r="A5" s="72" t="s">
        <v>123</v>
      </c>
      <c r="B5" s="108"/>
      <c r="C5" s="108"/>
      <c r="D5" s="111"/>
    </row>
    <row r="6" ht="11.25">
      <c r="A6" s="110"/>
    </row>
    <row r="7" ht="11.25">
      <c r="A7" s="110" t="s">
        <v>111</v>
      </c>
    </row>
    <row r="8" ht="11.25">
      <c r="A8" s="110"/>
    </row>
    <row r="9" spans="1:5" ht="11.25">
      <c r="A9" s="110"/>
      <c r="E9" s="216" t="str">
        <f>'1.Titelblatt'!$B$2</f>
        <v>Internetformular JCA Treuhand</v>
      </c>
    </row>
    <row r="10" spans="1:5" ht="10.5" customHeight="1">
      <c r="A10" s="211" t="str">
        <f>'1.Titelblatt'!$C$19</f>
        <v>JCA Treuhand </v>
      </c>
      <c r="B10" s="150"/>
      <c r="C10" s="212" t="str">
        <f>'1.Titelblatt'!$C$19</f>
        <v>JCA Treuhand </v>
      </c>
      <c r="D10" s="213"/>
      <c r="E10" s="214" t="s">
        <v>129</v>
      </c>
    </row>
    <row r="11" spans="1:5" ht="7.5" customHeight="1">
      <c r="A11" s="12"/>
      <c r="B11" s="73"/>
      <c r="C11" s="186" t="s">
        <v>112</v>
      </c>
      <c r="D11" s="187"/>
      <c r="E11" s="11"/>
    </row>
    <row r="12" spans="1:5" ht="11.25">
      <c r="A12" s="15" t="s">
        <v>29</v>
      </c>
      <c r="B12" s="23" t="s">
        <v>120</v>
      </c>
      <c r="C12" s="188"/>
      <c r="D12" s="189"/>
      <c r="E12" s="114" t="s">
        <v>19</v>
      </c>
    </row>
    <row r="13" spans="1:5" ht="4.5" customHeight="1">
      <c r="A13" s="15"/>
      <c r="B13" s="23"/>
      <c r="C13" s="190"/>
      <c r="D13" s="191"/>
      <c r="E13" s="174"/>
    </row>
    <row r="14" spans="1:5" ht="11.25">
      <c r="A14" s="123"/>
      <c r="B14" s="11"/>
      <c r="C14" s="11"/>
      <c r="D14" s="113"/>
      <c r="E14" s="117">
        <f>A14*D14</f>
        <v>0</v>
      </c>
    </row>
    <row r="15" spans="1:5" ht="11.25">
      <c r="A15" s="124"/>
      <c r="B15" s="115" t="s">
        <v>114</v>
      </c>
      <c r="C15" s="13"/>
      <c r="D15" s="114"/>
      <c r="E15" s="117">
        <f>A15*D15</f>
        <v>0</v>
      </c>
    </row>
    <row r="16" spans="1:6" ht="11.25">
      <c r="A16" s="125"/>
      <c r="B16" s="13"/>
      <c r="C16" s="13"/>
      <c r="D16" s="114"/>
      <c r="E16" s="117">
        <f>A16*D16</f>
        <v>0</v>
      </c>
      <c r="F16" s="8"/>
    </row>
    <row r="17" spans="1:5" ht="11.25">
      <c r="A17" s="126">
        <v>1</v>
      </c>
      <c r="B17" s="13" t="s">
        <v>115</v>
      </c>
      <c r="C17" s="15" t="s">
        <v>113</v>
      </c>
      <c r="D17" s="116">
        <v>1</v>
      </c>
      <c r="E17" s="117">
        <f>A17*D17</f>
        <v>1</v>
      </c>
    </row>
    <row r="18" spans="1:5" ht="11.25">
      <c r="A18" s="126"/>
      <c r="B18" s="13" t="s">
        <v>115</v>
      </c>
      <c r="C18" s="15" t="s">
        <v>113</v>
      </c>
      <c r="D18" s="129">
        <v>0.5</v>
      </c>
      <c r="E18" s="117">
        <f aca="true" t="shared" si="0" ref="E18:E57">A18*D18</f>
        <v>0</v>
      </c>
    </row>
    <row r="19" spans="1:5" ht="11.25">
      <c r="A19" s="126"/>
      <c r="B19" s="13" t="s">
        <v>115</v>
      </c>
      <c r="C19" s="15" t="s">
        <v>113</v>
      </c>
      <c r="D19" s="129"/>
      <c r="E19" s="117">
        <f t="shared" si="0"/>
        <v>0</v>
      </c>
    </row>
    <row r="20" spans="1:5" ht="11.25">
      <c r="A20" s="126"/>
      <c r="B20" s="13"/>
      <c r="C20" s="13"/>
      <c r="D20" s="129"/>
      <c r="E20" s="117">
        <f t="shared" si="0"/>
        <v>0</v>
      </c>
    </row>
    <row r="21" spans="1:5" ht="11.25">
      <c r="A21" s="126"/>
      <c r="B21" s="13"/>
      <c r="C21" s="13"/>
      <c r="D21" s="129"/>
      <c r="E21" s="117">
        <f t="shared" si="0"/>
        <v>0</v>
      </c>
    </row>
    <row r="22" spans="1:5" ht="11.25">
      <c r="A22" s="127"/>
      <c r="B22" s="115" t="s">
        <v>168</v>
      </c>
      <c r="C22" s="13"/>
      <c r="D22" s="114"/>
      <c r="E22" s="117">
        <f t="shared" si="0"/>
        <v>0</v>
      </c>
    </row>
    <row r="23" spans="1:6" ht="11.25">
      <c r="A23" s="125"/>
      <c r="B23" s="13"/>
      <c r="C23" s="13"/>
      <c r="D23" s="114"/>
      <c r="E23" s="117">
        <f t="shared" si="0"/>
        <v>0</v>
      </c>
      <c r="F23" s="8"/>
    </row>
    <row r="24" spans="1:5" ht="11.25">
      <c r="A24" s="126"/>
      <c r="B24" s="13" t="s">
        <v>116</v>
      </c>
      <c r="C24" s="15" t="s">
        <v>113</v>
      </c>
      <c r="D24" s="116">
        <v>1</v>
      </c>
      <c r="E24" s="117">
        <f t="shared" si="0"/>
        <v>0</v>
      </c>
    </row>
    <row r="25" spans="1:5" ht="11.25">
      <c r="A25" s="126"/>
      <c r="B25" s="13" t="s">
        <v>116</v>
      </c>
      <c r="C25" s="15" t="s">
        <v>113</v>
      </c>
      <c r="D25" s="129"/>
      <c r="E25" s="117">
        <f t="shared" si="0"/>
        <v>0</v>
      </c>
    </row>
    <row r="26" spans="1:5" ht="11.25">
      <c r="A26" s="126"/>
      <c r="B26" s="13" t="s">
        <v>116</v>
      </c>
      <c r="C26" s="15" t="s">
        <v>113</v>
      </c>
      <c r="D26" s="129"/>
      <c r="E26" s="117">
        <f t="shared" si="0"/>
        <v>0</v>
      </c>
    </row>
    <row r="27" spans="1:5" ht="5.25" customHeight="1">
      <c r="A27" s="126"/>
      <c r="B27" s="13"/>
      <c r="C27" s="15"/>
      <c r="D27" s="116"/>
      <c r="E27" s="117">
        <f t="shared" si="0"/>
        <v>0</v>
      </c>
    </row>
    <row r="28" spans="1:5" ht="11.25">
      <c r="A28" s="126"/>
      <c r="B28" s="13" t="s">
        <v>119</v>
      </c>
      <c r="C28" s="15" t="s">
        <v>113</v>
      </c>
      <c r="D28" s="116">
        <v>1</v>
      </c>
      <c r="E28" s="117">
        <f t="shared" si="0"/>
        <v>0</v>
      </c>
    </row>
    <row r="29" spans="1:5" ht="11.25">
      <c r="A29" s="126"/>
      <c r="B29" s="13"/>
      <c r="C29" s="13"/>
      <c r="D29" s="129"/>
      <c r="E29" s="117">
        <f t="shared" si="0"/>
        <v>0</v>
      </c>
    </row>
    <row r="30" spans="1:5" ht="11.25">
      <c r="A30" s="127"/>
      <c r="B30" s="115" t="s">
        <v>169</v>
      </c>
      <c r="C30" s="13"/>
      <c r="D30" s="159"/>
      <c r="E30" s="117">
        <f t="shared" si="0"/>
        <v>0</v>
      </c>
    </row>
    <row r="31" spans="1:6" ht="11.25">
      <c r="A31" s="125"/>
      <c r="B31" s="13"/>
      <c r="C31" s="13"/>
      <c r="D31" s="159"/>
      <c r="E31" s="117">
        <f t="shared" si="0"/>
        <v>0</v>
      </c>
      <c r="F31" s="8"/>
    </row>
    <row r="32" spans="1:5" ht="11.25">
      <c r="A32" s="126" t="s">
        <v>162</v>
      </c>
      <c r="B32" s="13" t="s">
        <v>117</v>
      </c>
      <c r="C32" s="15" t="s">
        <v>113</v>
      </c>
      <c r="D32" s="116">
        <v>1</v>
      </c>
      <c r="E32" s="117" t="e">
        <f t="shared" si="0"/>
        <v>#VALUE!</v>
      </c>
    </row>
    <row r="33" spans="1:5" ht="11.25">
      <c r="A33" s="126"/>
      <c r="B33" s="13" t="s">
        <v>117</v>
      </c>
      <c r="C33" s="15" t="s">
        <v>113</v>
      </c>
      <c r="D33" s="129"/>
      <c r="E33" s="117">
        <f t="shared" si="0"/>
        <v>0</v>
      </c>
    </row>
    <row r="34" spans="1:5" ht="11.25">
      <c r="A34" s="126"/>
      <c r="B34" s="13" t="s">
        <v>117</v>
      </c>
      <c r="C34" s="15" t="s">
        <v>113</v>
      </c>
      <c r="D34" s="129"/>
      <c r="E34" s="117">
        <f t="shared" si="0"/>
        <v>0</v>
      </c>
    </row>
    <row r="35" spans="1:5" ht="5.25" customHeight="1">
      <c r="A35" s="126"/>
      <c r="B35" s="13"/>
      <c r="C35" s="15"/>
      <c r="D35" s="129"/>
      <c r="E35" s="117">
        <f t="shared" si="0"/>
        <v>0</v>
      </c>
    </row>
    <row r="36" spans="1:5" ht="11.25">
      <c r="A36" s="126"/>
      <c r="B36" s="13" t="s">
        <v>119</v>
      </c>
      <c r="C36" s="15" t="s">
        <v>113</v>
      </c>
      <c r="D36" s="116">
        <v>1</v>
      </c>
      <c r="E36" s="117">
        <f t="shared" si="0"/>
        <v>0</v>
      </c>
    </row>
    <row r="37" spans="1:5" ht="11.25">
      <c r="A37" s="125"/>
      <c r="B37" s="13"/>
      <c r="C37" s="13"/>
      <c r="D37" s="159"/>
      <c r="E37" s="117">
        <f t="shared" si="0"/>
        <v>0</v>
      </c>
    </row>
    <row r="38" spans="1:5" ht="11.25">
      <c r="A38" s="127"/>
      <c r="B38" s="115" t="s">
        <v>170</v>
      </c>
      <c r="C38" s="13"/>
      <c r="D38" s="159"/>
      <c r="E38" s="117">
        <f t="shared" si="0"/>
        <v>0</v>
      </c>
    </row>
    <row r="39" spans="1:6" ht="11.25">
      <c r="A39" s="125"/>
      <c r="B39" s="13"/>
      <c r="C39" s="13"/>
      <c r="D39" s="159"/>
      <c r="E39" s="117">
        <f t="shared" si="0"/>
        <v>0</v>
      </c>
      <c r="F39" s="8"/>
    </row>
    <row r="40" spans="1:5" ht="11.25">
      <c r="A40" s="126"/>
      <c r="B40" s="13" t="s">
        <v>118</v>
      </c>
      <c r="C40" s="15" t="s">
        <v>113</v>
      </c>
      <c r="D40" s="116">
        <v>1</v>
      </c>
      <c r="E40" s="117">
        <f t="shared" si="0"/>
        <v>0</v>
      </c>
    </row>
    <row r="41" spans="1:5" ht="11.25">
      <c r="A41" s="126"/>
      <c r="B41" s="13" t="s">
        <v>118</v>
      </c>
      <c r="C41" s="15" t="s">
        <v>113</v>
      </c>
      <c r="D41" s="129"/>
      <c r="E41" s="117">
        <f t="shared" si="0"/>
        <v>0</v>
      </c>
    </row>
    <row r="42" spans="1:5" ht="11.25">
      <c r="A42" s="126"/>
      <c r="B42" s="13" t="s">
        <v>118</v>
      </c>
      <c r="C42" s="15" t="s">
        <v>113</v>
      </c>
      <c r="D42" s="129"/>
      <c r="E42" s="117">
        <f t="shared" si="0"/>
        <v>0</v>
      </c>
    </row>
    <row r="43" spans="1:5" ht="11.25">
      <c r="A43" s="126"/>
      <c r="B43" s="13" t="s">
        <v>118</v>
      </c>
      <c r="C43" s="15" t="s">
        <v>113</v>
      </c>
      <c r="D43" s="129"/>
      <c r="E43" s="117">
        <f t="shared" si="0"/>
        <v>0</v>
      </c>
    </row>
    <row r="44" spans="1:5" ht="11.25">
      <c r="A44" s="126"/>
      <c r="B44" s="13" t="s">
        <v>118</v>
      </c>
      <c r="C44" s="15" t="s">
        <v>113</v>
      </c>
      <c r="D44" s="129"/>
      <c r="E44" s="117">
        <f t="shared" si="0"/>
        <v>0</v>
      </c>
    </row>
    <row r="45" spans="1:5" ht="5.25" customHeight="1">
      <c r="A45" s="126"/>
      <c r="B45" s="13"/>
      <c r="C45" s="15"/>
      <c r="D45" s="129"/>
      <c r="E45" s="117">
        <f t="shared" si="0"/>
        <v>0</v>
      </c>
    </row>
    <row r="46" spans="1:5" ht="11.25">
      <c r="A46" s="126"/>
      <c r="B46" s="13" t="s">
        <v>119</v>
      </c>
      <c r="C46" s="15" t="s">
        <v>113</v>
      </c>
      <c r="D46" s="116">
        <v>1</v>
      </c>
      <c r="E46" s="117">
        <f t="shared" si="0"/>
        <v>0</v>
      </c>
    </row>
    <row r="47" spans="1:5" ht="11.25">
      <c r="A47" s="126"/>
      <c r="B47" s="13"/>
      <c r="C47" s="15"/>
      <c r="D47" s="129"/>
      <c r="E47" s="117">
        <f t="shared" si="0"/>
        <v>0</v>
      </c>
    </row>
    <row r="48" spans="1:5" ht="11.25">
      <c r="A48" s="126"/>
      <c r="B48" s="13"/>
      <c r="C48" s="15"/>
      <c r="D48" s="129"/>
      <c r="E48" s="117">
        <f t="shared" si="0"/>
        <v>0</v>
      </c>
    </row>
    <row r="49" spans="1:5" ht="11.25">
      <c r="A49" s="127"/>
      <c r="B49" s="115" t="s">
        <v>121</v>
      </c>
      <c r="C49" s="13"/>
      <c r="D49" s="159">
        <v>0</v>
      </c>
      <c r="E49" s="117">
        <f t="shared" si="0"/>
        <v>0</v>
      </c>
    </row>
    <row r="50" spans="1:6" ht="11.25">
      <c r="A50" s="125"/>
      <c r="B50" s="13"/>
      <c r="C50" s="13"/>
      <c r="D50" s="159"/>
      <c r="E50" s="117">
        <f t="shared" si="0"/>
        <v>0</v>
      </c>
      <c r="F50" s="8"/>
    </row>
    <row r="51" spans="1:5" ht="11.25">
      <c r="A51" s="126"/>
      <c r="B51" s="13" t="s">
        <v>118</v>
      </c>
      <c r="C51" s="15" t="s">
        <v>113</v>
      </c>
      <c r="D51" s="116">
        <v>1</v>
      </c>
      <c r="E51" s="117">
        <f t="shared" si="0"/>
        <v>0</v>
      </c>
    </row>
    <row r="52" spans="1:5" ht="11.25">
      <c r="A52" s="126"/>
      <c r="B52" s="13" t="s">
        <v>118</v>
      </c>
      <c r="C52" s="15" t="s">
        <v>113</v>
      </c>
      <c r="D52" s="129"/>
      <c r="E52" s="117">
        <f t="shared" si="0"/>
        <v>0</v>
      </c>
    </row>
    <row r="53" spans="1:5" ht="11.25">
      <c r="A53" s="126"/>
      <c r="B53" s="13" t="s">
        <v>118</v>
      </c>
      <c r="C53" s="15" t="s">
        <v>113</v>
      </c>
      <c r="D53" s="129"/>
      <c r="E53" s="117">
        <f t="shared" si="0"/>
        <v>0</v>
      </c>
    </row>
    <row r="54" spans="1:5" ht="5.25" customHeight="1">
      <c r="A54" s="126"/>
      <c r="B54" s="13"/>
      <c r="C54" s="15"/>
      <c r="D54" s="129"/>
      <c r="E54" s="117">
        <f t="shared" si="0"/>
        <v>0</v>
      </c>
    </row>
    <row r="55" spans="1:5" ht="11.25">
      <c r="A55" s="126"/>
      <c r="B55" s="13" t="s">
        <v>119</v>
      </c>
      <c r="C55" s="15" t="s">
        <v>113</v>
      </c>
      <c r="D55" s="116">
        <v>1</v>
      </c>
      <c r="E55" s="117">
        <f t="shared" si="0"/>
        <v>0</v>
      </c>
    </row>
    <row r="56" spans="1:5" ht="11.25">
      <c r="A56" s="126"/>
      <c r="B56" s="13"/>
      <c r="C56" s="15"/>
      <c r="D56" s="129"/>
      <c r="E56" s="117">
        <f t="shared" si="0"/>
        <v>0</v>
      </c>
    </row>
    <row r="57" spans="1:5" ht="11.25">
      <c r="A57" s="128"/>
      <c r="B57" s="62"/>
      <c r="C57" s="71"/>
      <c r="D57" s="160"/>
      <c r="E57" s="117">
        <f t="shared" si="0"/>
        <v>0</v>
      </c>
    </row>
    <row r="58" spans="1:5" ht="6" customHeight="1">
      <c r="A58" s="118"/>
      <c r="B58" s="79"/>
      <c r="C58" s="79"/>
      <c r="D58" s="119"/>
      <c r="E58" s="75"/>
    </row>
    <row r="59" spans="1:5" ht="11.25">
      <c r="A59" s="120" t="s">
        <v>122</v>
      </c>
      <c r="B59" s="50"/>
      <c r="C59" s="50"/>
      <c r="D59" s="95"/>
      <c r="E59" s="130" t="e">
        <f>SUM(E16:E58)</f>
        <v>#VALUE!</v>
      </c>
    </row>
    <row r="60" spans="1:5" ht="5.25" customHeight="1">
      <c r="A60" s="121"/>
      <c r="B60" s="80"/>
      <c r="C60" s="80"/>
      <c r="D60" s="122"/>
      <c r="E60" s="77"/>
    </row>
  </sheetData>
  <sheetProtection password="D398" sheet="1" objects="1" scenarios="1" insertRows="0"/>
  <mergeCells count="2">
    <mergeCell ref="C11:D13"/>
    <mergeCell ref="C10:D1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showZeros="0" workbookViewId="0" topLeftCell="A1">
      <selection activeCell="A32" sqref="A32"/>
    </sheetView>
  </sheetViews>
  <sheetFormatPr defaultColWidth="11.421875" defaultRowHeight="12.75"/>
  <cols>
    <col min="1" max="1" width="23.8515625" style="0" customWidth="1"/>
    <col min="2" max="2" width="13.28125" style="0" customWidth="1"/>
    <col min="3" max="3" width="14.140625" style="0" customWidth="1"/>
    <col min="4" max="4" width="13.140625" style="0" customWidth="1"/>
    <col min="5" max="5" width="12.421875" style="0" customWidth="1"/>
    <col min="6" max="6" width="13.140625" style="0" customWidth="1"/>
  </cols>
  <sheetData>
    <row r="1" spans="1:6" ht="12.75">
      <c r="A1" s="37" t="str">
        <f>'1.Titelblatt'!$C$19</f>
        <v>JCA Treuhand </v>
      </c>
      <c r="B1" s="3"/>
      <c r="C1" s="39"/>
      <c r="D1" s="39" t="s">
        <v>24</v>
      </c>
      <c r="E1" s="3"/>
      <c r="F1" s="40" t="str">
        <f>'1.Titelblatt'!$C$14</f>
        <v>31. Dezember 2009</v>
      </c>
    </row>
    <row r="3" ht="12.75">
      <c r="A3" s="217" t="str">
        <f>'1.Titelblatt'!$B$3</f>
        <v>www.jcag.ch</v>
      </c>
    </row>
    <row r="5" spans="1:3" ht="15.75">
      <c r="A5" s="72" t="s">
        <v>108</v>
      </c>
      <c r="B5" s="7"/>
      <c r="C5" s="7"/>
    </row>
    <row r="6" spans="1:3" ht="15.75">
      <c r="A6" s="72"/>
      <c r="B6" s="7"/>
      <c r="C6" s="7"/>
    </row>
    <row r="7" spans="1:3" s="107" customFormat="1" ht="12.75">
      <c r="A7" s="218" t="str">
        <f>'1.Titelblatt'!$C$19</f>
        <v>JCA Treuhand </v>
      </c>
      <c r="B7" s="151"/>
      <c r="C7" s="219" t="str">
        <f>'1.Titelblatt'!$C$19</f>
        <v>JCA Treuhand </v>
      </c>
    </row>
    <row r="8" spans="1:6" ht="5.25" customHeight="1">
      <c r="A8" s="73"/>
      <c r="B8" s="75"/>
      <c r="C8" s="11"/>
      <c r="D8" s="23"/>
      <c r="E8" s="50"/>
      <c r="F8" s="50"/>
    </row>
    <row r="9" spans="1:6" ht="12.75">
      <c r="A9" s="23" t="s">
        <v>176</v>
      </c>
      <c r="B9" s="84"/>
      <c r="C9" s="15" t="s">
        <v>109</v>
      </c>
      <c r="D9" s="82"/>
      <c r="E9" s="51"/>
      <c r="F9" s="51"/>
    </row>
    <row r="10" spans="1:6" ht="4.5" customHeight="1">
      <c r="A10" s="74"/>
      <c r="B10" s="84"/>
      <c r="C10" s="15"/>
      <c r="D10" s="82"/>
      <c r="E10" s="51"/>
      <c r="F10" s="51"/>
    </row>
    <row r="11" spans="1:6" ht="12.75">
      <c r="A11" s="145"/>
      <c r="B11" s="153"/>
      <c r="C11" s="154"/>
      <c r="D11" s="89"/>
      <c r="E11" s="96"/>
      <c r="F11" s="87"/>
    </row>
    <row r="12" spans="1:6" ht="12.75">
      <c r="A12" s="146"/>
      <c r="B12" s="155"/>
      <c r="C12" s="148"/>
      <c r="D12" s="89"/>
      <c r="E12" s="96"/>
      <c r="F12" s="87"/>
    </row>
    <row r="13" spans="1:6" ht="12.75">
      <c r="A13" s="146"/>
      <c r="B13" s="155"/>
      <c r="C13" s="148"/>
      <c r="D13" s="89"/>
      <c r="E13" s="96"/>
      <c r="F13" s="87"/>
    </row>
    <row r="14" spans="1:6" ht="12.75">
      <c r="A14" s="147"/>
      <c r="B14" s="156"/>
      <c r="C14" s="149"/>
      <c r="D14" s="89"/>
      <c r="E14" s="96"/>
      <c r="F14" s="87"/>
    </row>
    <row r="15" spans="1:6" ht="7.5" customHeight="1">
      <c r="A15" s="73"/>
      <c r="B15" s="79"/>
      <c r="C15" s="11"/>
      <c r="D15" s="23"/>
      <c r="E15" s="50"/>
      <c r="F15" s="50"/>
    </row>
    <row r="16" spans="1:6" ht="12.75">
      <c r="A16" s="120" t="s">
        <v>110</v>
      </c>
      <c r="B16" s="58"/>
      <c r="C16" s="64">
        <f>SUM(C11:C14)</f>
        <v>0</v>
      </c>
      <c r="D16" s="102"/>
      <c r="E16" s="81"/>
      <c r="F16" s="81"/>
    </row>
    <row r="17" spans="1:6" ht="9" customHeight="1">
      <c r="A17" s="74"/>
      <c r="B17" s="80"/>
      <c r="C17" s="62"/>
      <c r="D17" s="23"/>
      <c r="E17" s="50"/>
      <c r="F17" s="50"/>
    </row>
    <row r="20" spans="1:3" ht="15.75">
      <c r="A20" s="72" t="s">
        <v>105</v>
      </c>
      <c r="B20" s="7"/>
      <c r="C20" s="7"/>
    </row>
    <row r="21" ht="12.75">
      <c r="F21" s="216" t="str">
        <f>'1.Titelblatt'!$B$2</f>
        <v>Internetformular JCA Treuhand</v>
      </c>
    </row>
    <row r="22" spans="1:6" s="107" customFormat="1" ht="12.75">
      <c r="A22" s="220" t="str">
        <f>'1.Titelblatt'!$C$19</f>
        <v>JCA Treuhand </v>
      </c>
      <c r="B22" s="221"/>
      <c r="C22" s="212" t="str">
        <f>'1.Titelblatt'!$C$19</f>
        <v>JCA Treuhand </v>
      </c>
      <c r="D22" s="222"/>
      <c r="E22" s="221"/>
      <c r="F22" s="141" t="s">
        <v>129</v>
      </c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23" t="s">
        <v>106</v>
      </c>
      <c r="B24" s="85" t="s">
        <v>95</v>
      </c>
      <c r="C24" s="15" t="s">
        <v>101</v>
      </c>
      <c r="D24" s="15" t="s">
        <v>97</v>
      </c>
      <c r="E24" s="152" t="s">
        <v>142</v>
      </c>
      <c r="F24" s="15" t="s">
        <v>97</v>
      </c>
    </row>
    <row r="25" spans="1:6" ht="12.75">
      <c r="A25" s="23"/>
      <c r="B25" s="85"/>
      <c r="C25" s="15" t="s">
        <v>102</v>
      </c>
      <c r="D25" s="15" t="s">
        <v>98</v>
      </c>
      <c r="E25" s="152" t="s">
        <v>143</v>
      </c>
      <c r="F25" s="15" t="s">
        <v>99</v>
      </c>
    </row>
    <row r="26" spans="1:6" ht="6" customHeight="1">
      <c r="A26" s="23"/>
      <c r="B26" s="85"/>
      <c r="C26" s="15"/>
      <c r="D26" s="15"/>
      <c r="E26" s="71"/>
      <c r="F26" s="71"/>
    </row>
    <row r="27" spans="1:6" ht="12.75">
      <c r="A27" s="157"/>
      <c r="B27" s="123"/>
      <c r="C27" s="154"/>
      <c r="D27" s="154"/>
      <c r="E27" s="148"/>
      <c r="F27" s="14">
        <f>D27-E27</f>
        <v>0</v>
      </c>
    </row>
    <row r="28" spans="1:6" ht="12.75">
      <c r="A28" s="132" t="s">
        <v>161</v>
      </c>
      <c r="B28" s="125"/>
      <c r="C28" s="148"/>
      <c r="D28" s="148"/>
      <c r="E28" s="148"/>
      <c r="F28" s="14">
        <f>D28-E28</f>
        <v>0</v>
      </c>
    </row>
    <row r="29" spans="1:6" ht="12.75">
      <c r="A29" s="132"/>
      <c r="B29" s="125"/>
      <c r="C29" s="148"/>
      <c r="D29" s="148"/>
      <c r="E29" s="148"/>
      <c r="F29" s="14">
        <f>D29-E29</f>
        <v>0</v>
      </c>
    </row>
    <row r="30" spans="1:6" ht="12.75">
      <c r="A30" s="132"/>
      <c r="B30" s="125"/>
      <c r="C30" s="148"/>
      <c r="D30" s="148"/>
      <c r="E30" s="148"/>
      <c r="F30" s="14">
        <f>D30-E30</f>
        <v>0</v>
      </c>
    </row>
    <row r="31" spans="1:6" ht="12.75">
      <c r="A31" s="136"/>
      <c r="B31" s="137"/>
      <c r="C31" s="149"/>
      <c r="D31" s="149"/>
      <c r="E31" s="148"/>
      <c r="F31" s="14">
        <f>D31-E31</f>
        <v>0</v>
      </c>
    </row>
    <row r="32" spans="1:6" ht="12.75">
      <c r="A32" s="73"/>
      <c r="B32" s="79"/>
      <c r="C32" s="11"/>
      <c r="D32" s="11"/>
      <c r="E32" s="11"/>
      <c r="F32" s="11"/>
    </row>
    <row r="33" spans="1:6" ht="12.75">
      <c r="A33" s="120" t="s">
        <v>107</v>
      </c>
      <c r="B33" s="58"/>
      <c r="C33" s="158">
        <f>SUM(C27:C31)</f>
        <v>0</v>
      </c>
      <c r="D33" s="158">
        <f>SUM(D27:D31)</f>
        <v>0</v>
      </c>
      <c r="E33" s="158">
        <f>SUM(E27:E31)</f>
        <v>0</v>
      </c>
      <c r="F33" s="158">
        <f>SUM(F27:F31)</f>
        <v>0</v>
      </c>
    </row>
    <row r="34" spans="1:6" ht="12.75">
      <c r="A34" s="74"/>
      <c r="B34" s="80"/>
      <c r="C34" s="62"/>
      <c r="D34" s="62"/>
      <c r="E34" s="62"/>
      <c r="F34" s="62"/>
    </row>
    <row r="37" spans="1:3" ht="15.75">
      <c r="A37" s="72" t="s">
        <v>100</v>
      </c>
      <c r="B37" s="7"/>
      <c r="C37" s="7"/>
    </row>
    <row r="38" spans="1:3" ht="15.75">
      <c r="A38" s="72"/>
      <c r="B38" s="7"/>
      <c r="C38" s="7"/>
    </row>
    <row r="39" spans="1:6" s="107" customFormat="1" ht="12.75">
      <c r="A39" s="220" t="str">
        <f>'1.Titelblatt'!$C$19</f>
        <v>JCA Treuhand </v>
      </c>
      <c r="B39" s="221"/>
      <c r="C39" s="212" t="str">
        <f>'1.Titelblatt'!$C$19</f>
        <v>JCA Treuhand </v>
      </c>
      <c r="D39" s="222"/>
      <c r="E39" s="221"/>
      <c r="F39" s="141" t="s">
        <v>129</v>
      </c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23" t="s">
        <v>103</v>
      </c>
      <c r="B41" s="85" t="s">
        <v>95</v>
      </c>
      <c r="C41" s="15" t="s">
        <v>101</v>
      </c>
      <c r="D41" s="15" t="s">
        <v>97</v>
      </c>
      <c r="E41" s="152" t="s">
        <v>142</v>
      </c>
      <c r="F41" s="15" t="s">
        <v>97</v>
      </c>
    </row>
    <row r="42" spans="1:6" ht="12.75">
      <c r="A42" s="23"/>
      <c r="B42" s="85"/>
      <c r="C42" s="15" t="s">
        <v>102</v>
      </c>
      <c r="D42" s="15" t="s">
        <v>98</v>
      </c>
      <c r="E42" s="152" t="s">
        <v>143</v>
      </c>
      <c r="F42" s="15" t="s">
        <v>99</v>
      </c>
    </row>
    <row r="43" spans="1:6" ht="7.5" customHeight="1">
      <c r="A43" s="23"/>
      <c r="B43" s="85"/>
      <c r="C43" s="15"/>
      <c r="D43" s="15"/>
      <c r="E43" s="152"/>
      <c r="F43" s="15"/>
    </row>
    <row r="44" spans="1:6" ht="12.75">
      <c r="A44" s="157"/>
      <c r="B44" s="123"/>
      <c r="C44" s="154"/>
      <c r="D44" s="154"/>
      <c r="E44" s="154"/>
      <c r="F44" s="100">
        <f>D44-E44</f>
        <v>0</v>
      </c>
    </row>
    <row r="45" spans="1:6" ht="12.75">
      <c r="A45" s="132"/>
      <c r="B45" s="125"/>
      <c r="C45" s="148"/>
      <c r="D45" s="148"/>
      <c r="E45" s="148"/>
      <c r="F45" s="14">
        <f>D45-E45</f>
        <v>0</v>
      </c>
    </row>
    <row r="46" spans="1:6" ht="12.75">
      <c r="A46" s="132"/>
      <c r="B46" s="125"/>
      <c r="C46" s="148"/>
      <c r="D46" s="148"/>
      <c r="E46" s="148"/>
      <c r="F46" s="14">
        <f>D46-E46</f>
        <v>0</v>
      </c>
    </row>
    <row r="47" spans="1:6" ht="12.75">
      <c r="A47" s="132"/>
      <c r="B47" s="125"/>
      <c r="C47" s="148"/>
      <c r="D47" s="148"/>
      <c r="E47" s="148"/>
      <c r="F47" s="14">
        <f>D47-E47</f>
        <v>0</v>
      </c>
    </row>
    <row r="48" spans="1:6" ht="12.75">
      <c r="A48" s="136"/>
      <c r="B48" s="137"/>
      <c r="C48" s="149"/>
      <c r="D48" s="149"/>
      <c r="E48" s="149"/>
      <c r="F48" s="101">
        <f>D48-E48</f>
        <v>0</v>
      </c>
    </row>
    <row r="49" spans="1:6" ht="12.75">
      <c r="A49" s="73"/>
      <c r="B49" s="79"/>
      <c r="C49" s="11"/>
      <c r="D49" s="11"/>
      <c r="E49" s="11"/>
      <c r="F49" s="11"/>
    </row>
    <row r="50" spans="1:6" ht="12.75">
      <c r="A50" s="120" t="s">
        <v>104</v>
      </c>
      <c r="B50" s="58"/>
      <c r="C50" s="64">
        <f>SUM(C44:C48)</f>
        <v>0</v>
      </c>
      <c r="D50" s="64">
        <f>SUM(D44:D48)</f>
        <v>0</v>
      </c>
      <c r="E50" s="64">
        <f>SUM(E44:E48)</f>
        <v>0</v>
      </c>
      <c r="F50" s="64">
        <f>SUM(F44:F48)</f>
        <v>0</v>
      </c>
    </row>
    <row r="51" spans="1:6" ht="12.75">
      <c r="A51" s="74"/>
      <c r="B51" s="80"/>
      <c r="C51" s="62"/>
      <c r="D51" s="62"/>
      <c r="E51" s="62"/>
      <c r="F51" s="62"/>
    </row>
    <row r="54" spans="1:3" ht="15.75">
      <c r="A54" s="72" t="s">
        <v>94</v>
      </c>
      <c r="B54" s="7"/>
      <c r="C54" s="7"/>
    </row>
    <row r="55" spans="1:3" ht="15.75">
      <c r="A55" s="72"/>
      <c r="B55" s="7"/>
      <c r="C55" s="7"/>
    </row>
    <row r="56" spans="1:6" s="107" customFormat="1" ht="12.75">
      <c r="A56" s="220" t="str">
        <f>'1.Titelblatt'!$C$19</f>
        <v>JCA Treuhand </v>
      </c>
      <c r="B56" s="221"/>
      <c r="C56" s="212" t="str">
        <f>'1.Titelblatt'!$C$19</f>
        <v>JCA Treuhand </v>
      </c>
      <c r="D56" s="222"/>
      <c r="E56" s="221"/>
      <c r="F56" s="141" t="s">
        <v>129</v>
      </c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3" t="s">
        <v>145</v>
      </c>
      <c r="B58" s="85" t="s">
        <v>95</v>
      </c>
      <c r="C58" s="15" t="s">
        <v>96</v>
      </c>
      <c r="D58" s="15" t="s">
        <v>97</v>
      </c>
      <c r="E58" s="152" t="s">
        <v>142</v>
      </c>
      <c r="F58" s="15" t="s">
        <v>97</v>
      </c>
    </row>
    <row r="59" spans="1:6" ht="12.75">
      <c r="A59" s="13" t="s">
        <v>144</v>
      </c>
      <c r="B59" s="85"/>
      <c r="C59" s="15"/>
      <c r="D59" s="15" t="s">
        <v>98</v>
      </c>
      <c r="E59" s="152" t="s">
        <v>143</v>
      </c>
      <c r="F59" s="15" t="s">
        <v>99</v>
      </c>
    </row>
    <row r="60" spans="1:6" ht="6" customHeight="1">
      <c r="A60" s="62"/>
      <c r="B60" s="86"/>
      <c r="C60" s="71"/>
      <c r="D60" s="71"/>
      <c r="E60" s="71"/>
      <c r="F60" s="71"/>
    </row>
    <row r="61" spans="1:6" ht="12.75">
      <c r="A61" s="157"/>
      <c r="B61" s="123"/>
      <c r="C61" s="148"/>
      <c r="D61" s="148"/>
      <c r="E61" s="148"/>
      <c r="F61" s="14">
        <f>D61-E61</f>
        <v>0</v>
      </c>
    </row>
    <row r="62" spans="1:6" ht="12.75">
      <c r="A62" s="132"/>
      <c r="B62" s="125"/>
      <c r="C62" s="148"/>
      <c r="D62" s="148"/>
      <c r="E62" s="148"/>
      <c r="F62" s="14">
        <f>D62-E62</f>
        <v>0</v>
      </c>
    </row>
    <row r="63" spans="1:6" ht="12.75">
      <c r="A63" s="132"/>
      <c r="B63" s="125"/>
      <c r="C63" s="148"/>
      <c r="D63" s="148"/>
      <c r="E63" s="148"/>
      <c r="F63" s="14">
        <f>D63-E63</f>
        <v>0</v>
      </c>
    </row>
    <row r="64" spans="1:6" ht="12.75">
      <c r="A64" s="132"/>
      <c r="B64" s="125"/>
      <c r="C64" s="148"/>
      <c r="D64" s="148"/>
      <c r="E64" s="148"/>
      <c r="F64" s="14">
        <f>D64-E64</f>
        <v>0</v>
      </c>
    </row>
    <row r="65" spans="1:6" ht="12.75">
      <c r="A65" s="136"/>
      <c r="B65" s="137"/>
      <c r="C65" s="148"/>
      <c r="D65" s="148"/>
      <c r="E65" s="148"/>
      <c r="F65" s="14">
        <f>D65-E65</f>
        <v>0</v>
      </c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5" t="s">
        <v>146</v>
      </c>
      <c r="B67" s="41"/>
      <c r="C67" s="64">
        <f>SUM(C61:C65)</f>
        <v>0</v>
      </c>
      <c r="D67" s="64">
        <f>SUM(D61:D65)</f>
        <v>0</v>
      </c>
      <c r="E67" s="64">
        <f>SUM(E61:E65)</f>
        <v>0</v>
      </c>
      <c r="F67" s="64">
        <f>SUM(F61:F65)</f>
        <v>0</v>
      </c>
    </row>
    <row r="68" spans="1:6" ht="12.75">
      <c r="A68" s="115" t="s">
        <v>147</v>
      </c>
      <c r="B68" s="41"/>
      <c r="C68" s="64"/>
      <c r="D68" s="64"/>
      <c r="E68" s="64"/>
      <c r="F68" s="64"/>
    </row>
    <row r="69" spans="1:6" ht="12.75">
      <c r="A69" s="62"/>
      <c r="B69" s="62"/>
      <c r="C69" s="62"/>
      <c r="D69" s="62"/>
      <c r="E69" s="62"/>
      <c r="F69" s="62"/>
    </row>
  </sheetData>
  <sheetProtection password="D398" sheet="1" objects="1" scenarios="1" insertRows="0"/>
  <mergeCells count="6">
    <mergeCell ref="A56:B56"/>
    <mergeCell ref="C56:E56"/>
    <mergeCell ref="A22:B22"/>
    <mergeCell ref="C22:E22"/>
    <mergeCell ref="A39:B39"/>
    <mergeCell ref="C39:E39"/>
  </mergeCells>
  <printOptions/>
  <pageMargins left="0.75" right="0.75" top="1" bottom="1" header="0.4921259845" footer="0.4921259845"/>
  <pageSetup horizontalDpi="600" verticalDpi="600" orientation="portrait" paperSize="9" scale="95" r:id="rId1"/>
  <headerFooter alignWithMargins="0">
    <oddFooter>&amp;LJCA Treuhand AG
&amp;7&amp;Z&amp;F&amp;RSeite : &amp;P / &amp;N
Druckdatum: &amp;D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showZeros="0" workbookViewId="0" topLeftCell="A1">
      <selection activeCell="D3" sqref="D3"/>
    </sheetView>
  </sheetViews>
  <sheetFormatPr defaultColWidth="11.421875" defaultRowHeight="12.75"/>
  <cols>
    <col min="1" max="1" width="19.421875" style="0" customWidth="1"/>
    <col min="2" max="2" width="17.8515625" style="0" customWidth="1"/>
    <col min="3" max="3" width="6.7109375" style="7" customWidth="1"/>
    <col min="5" max="5" width="11.140625" style="0" customWidth="1"/>
    <col min="6" max="6" width="10.140625" style="0" customWidth="1"/>
    <col min="7" max="7" width="9.421875" style="0" customWidth="1"/>
    <col min="8" max="8" width="14.00390625" style="0" customWidth="1"/>
  </cols>
  <sheetData>
    <row r="1" spans="1:7" s="37" customFormat="1" ht="12.75">
      <c r="A1" s="37" t="str">
        <f>'1.Titelblatt'!$C$19</f>
        <v>JCA Treuhand </v>
      </c>
      <c r="C1" s="38"/>
      <c r="E1" s="39" t="s">
        <v>24</v>
      </c>
      <c r="G1" s="40" t="str">
        <f>'1.Titelblatt'!$C$14</f>
        <v>31. Dezember 2009</v>
      </c>
    </row>
    <row r="3" ht="12" customHeight="1">
      <c r="A3" s="217" t="str">
        <f>'1.Titelblatt'!$B$3</f>
        <v>www.jcag.ch</v>
      </c>
    </row>
    <row r="5" ht="15.75">
      <c r="A5" s="4" t="s">
        <v>149</v>
      </c>
    </row>
    <row r="6" spans="1:3" s="5" customFormat="1" ht="11.25">
      <c r="A6" s="5" t="s">
        <v>21</v>
      </c>
      <c r="C6" s="8"/>
    </row>
    <row r="8" ht="12.75">
      <c r="G8" s="216" t="str">
        <f>'1.Titelblatt'!$B$2</f>
        <v>Internetformular JCA Treuhand</v>
      </c>
    </row>
    <row r="9" spans="1:7" s="107" customFormat="1" ht="12.75">
      <c r="A9" s="220" t="str">
        <f>'1.Titelblatt'!$C$19</f>
        <v>JCA Treuhand </v>
      </c>
      <c r="B9" s="222"/>
      <c r="C9" s="222"/>
      <c r="D9" s="221"/>
      <c r="E9" s="223" t="s">
        <v>129</v>
      </c>
      <c r="F9" s="220" t="str">
        <f>'1.Titelblatt'!$C$19</f>
        <v>JCA Treuhand </v>
      </c>
      <c r="G9" s="192"/>
    </row>
    <row r="10" spans="1:7" s="6" customFormat="1" ht="33.75">
      <c r="A10" s="9" t="s">
        <v>14</v>
      </c>
      <c r="B10" s="9" t="s">
        <v>13</v>
      </c>
      <c r="C10" s="10" t="s">
        <v>15</v>
      </c>
      <c r="D10" s="10" t="s">
        <v>16</v>
      </c>
      <c r="E10" s="10" t="s">
        <v>18</v>
      </c>
      <c r="F10" s="9" t="s">
        <v>17</v>
      </c>
      <c r="G10" s="10" t="s">
        <v>22</v>
      </c>
    </row>
    <row r="11" spans="1:7" s="5" customFormat="1" ht="11.25">
      <c r="A11" s="161"/>
      <c r="B11" s="161"/>
      <c r="C11" s="123"/>
      <c r="D11" s="154"/>
      <c r="E11" s="100">
        <f>D11/(100+C11)*100</f>
        <v>0</v>
      </c>
      <c r="F11" s="165"/>
      <c r="G11" s="125"/>
    </row>
    <row r="12" spans="1:7" s="5" customFormat="1" ht="11.25">
      <c r="A12" s="127"/>
      <c r="B12" s="127"/>
      <c r="C12" s="162"/>
      <c r="D12" s="148"/>
      <c r="E12" s="14">
        <f>D12/(100+C12)*100</f>
        <v>0</v>
      </c>
      <c r="F12" s="165"/>
      <c r="G12" s="125"/>
    </row>
    <row r="13" spans="1:7" s="5" customFormat="1" ht="11.25">
      <c r="A13" s="127"/>
      <c r="B13" s="127"/>
      <c r="C13" s="162"/>
      <c r="D13" s="148"/>
      <c r="E13" s="14">
        <f>D13/(100+C13)*100</f>
        <v>0</v>
      </c>
      <c r="F13" s="165"/>
      <c r="G13" s="125"/>
    </row>
    <row r="14" spans="1:7" s="5" customFormat="1" ht="11.25">
      <c r="A14" s="127"/>
      <c r="B14" s="127"/>
      <c r="C14" s="162"/>
      <c r="D14" s="148"/>
      <c r="E14" s="14">
        <f aca="true" t="shared" si="0" ref="E14:E47">D14/(100+C14)*100</f>
        <v>0</v>
      </c>
      <c r="F14" s="165"/>
      <c r="G14" s="125"/>
    </row>
    <row r="15" spans="1:7" s="5" customFormat="1" ht="11.25">
      <c r="A15" s="127"/>
      <c r="B15" s="127"/>
      <c r="C15" s="162"/>
      <c r="D15" s="148"/>
      <c r="E15" s="14">
        <f t="shared" si="0"/>
        <v>0</v>
      </c>
      <c r="F15" s="165"/>
      <c r="G15" s="125"/>
    </row>
    <row r="16" spans="1:7" s="5" customFormat="1" ht="11.25">
      <c r="A16" s="127"/>
      <c r="B16" s="127"/>
      <c r="C16" s="162"/>
      <c r="D16" s="148"/>
      <c r="E16" s="14">
        <f t="shared" si="0"/>
        <v>0</v>
      </c>
      <c r="F16" s="165"/>
      <c r="G16" s="125"/>
    </row>
    <row r="17" spans="1:7" s="5" customFormat="1" ht="11.25">
      <c r="A17" s="127"/>
      <c r="B17" s="127"/>
      <c r="C17" s="162"/>
      <c r="D17" s="148"/>
      <c r="E17" s="14">
        <f t="shared" si="0"/>
        <v>0</v>
      </c>
      <c r="F17" s="165"/>
      <c r="G17" s="125"/>
    </row>
    <row r="18" spans="1:7" s="5" customFormat="1" ht="11.25">
      <c r="A18" s="127"/>
      <c r="B18" s="127"/>
      <c r="C18" s="162"/>
      <c r="D18" s="148"/>
      <c r="E18" s="14">
        <f t="shared" si="0"/>
        <v>0</v>
      </c>
      <c r="F18" s="165"/>
      <c r="G18" s="125"/>
    </row>
    <row r="19" spans="1:7" s="5" customFormat="1" ht="11.25">
      <c r="A19" s="127"/>
      <c r="B19" s="127"/>
      <c r="C19" s="162"/>
      <c r="D19" s="148"/>
      <c r="E19" s="14">
        <f t="shared" si="0"/>
        <v>0</v>
      </c>
      <c r="F19" s="165"/>
      <c r="G19" s="125"/>
    </row>
    <row r="20" spans="1:7" s="5" customFormat="1" ht="11.25">
      <c r="A20" s="127"/>
      <c r="B20" s="127"/>
      <c r="C20" s="162"/>
      <c r="D20" s="148"/>
      <c r="E20" s="14">
        <f t="shared" si="0"/>
        <v>0</v>
      </c>
      <c r="F20" s="165"/>
      <c r="G20" s="125"/>
    </row>
    <row r="21" spans="1:7" s="5" customFormat="1" ht="11.25">
      <c r="A21" s="127"/>
      <c r="B21" s="127"/>
      <c r="C21" s="162"/>
      <c r="D21" s="148"/>
      <c r="E21" s="14">
        <f t="shared" si="0"/>
        <v>0</v>
      </c>
      <c r="F21" s="165"/>
      <c r="G21" s="125"/>
    </row>
    <row r="22" spans="1:7" s="5" customFormat="1" ht="11.25">
      <c r="A22" s="127"/>
      <c r="B22" s="127"/>
      <c r="C22" s="162"/>
      <c r="D22" s="148"/>
      <c r="E22" s="14">
        <f t="shared" si="0"/>
        <v>0</v>
      </c>
      <c r="F22" s="165"/>
      <c r="G22" s="125"/>
    </row>
    <row r="23" spans="1:7" ht="12.75">
      <c r="A23" s="127"/>
      <c r="B23" s="127"/>
      <c r="C23" s="162"/>
      <c r="D23" s="148"/>
      <c r="E23" s="14">
        <f t="shared" si="0"/>
        <v>0</v>
      </c>
      <c r="F23" s="165"/>
      <c r="G23" s="125"/>
    </row>
    <row r="24" spans="1:7" ht="12.75">
      <c r="A24" s="127"/>
      <c r="B24" s="127"/>
      <c r="C24" s="162"/>
      <c r="D24" s="148"/>
      <c r="E24" s="14">
        <f t="shared" si="0"/>
        <v>0</v>
      </c>
      <c r="F24" s="165"/>
      <c r="G24" s="125"/>
    </row>
    <row r="25" spans="1:7" ht="12.75">
      <c r="A25" s="127"/>
      <c r="B25" s="127"/>
      <c r="C25" s="162"/>
      <c r="D25" s="148"/>
      <c r="E25" s="14">
        <f t="shared" si="0"/>
        <v>0</v>
      </c>
      <c r="F25" s="165"/>
      <c r="G25" s="125"/>
    </row>
    <row r="26" spans="1:7" ht="12.75">
      <c r="A26" s="127"/>
      <c r="B26" s="127"/>
      <c r="C26" s="162"/>
      <c r="D26" s="148"/>
      <c r="E26" s="14">
        <f t="shared" si="0"/>
        <v>0</v>
      </c>
      <c r="F26" s="165"/>
      <c r="G26" s="125"/>
    </row>
    <row r="27" spans="1:7" ht="12.75">
      <c r="A27" s="127"/>
      <c r="B27" s="127"/>
      <c r="C27" s="162"/>
      <c r="D27" s="148"/>
      <c r="E27" s="14">
        <f t="shared" si="0"/>
        <v>0</v>
      </c>
      <c r="F27" s="165"/>
      <c r="G27" s="125"/>
    </row>
    <row r="28" spans="1:7" ht="12.75">
      <c r="A28" s="127"/>
      <c r="B28" s="127"/>
      <c r="C28" s="162"/>
      <c r="D28" s="148"/>
      <c r="E28" s="14">
        <f t="shared" si="0"/>
        <v>0</v>
      </c>
      <c r="F28" s="165"/>
      <c r="G28" s="125"/>
    </row>
    <row r="29" spans="1:7" ht="12.75">
      <c r="A29" s="127"/>
      <c r="B29" s="127"/>
      <c r="C29" s="162"/>
      <c r="D29" s="148"/>
      <c r="E29" s="14">
        <f t="shared" si="0"/>
        <v>0</v>
      </c>
      <c r="F29" s="165"/>
      <c r="G29" s="125"/>
    </row>
    <row r="30" spans="1:7" ht="12.75">
      <c r="A30" s="127"/>
      <c r="B30" s="127"/>
      <c r="C30" s="162"/>
      <c r="D30" s="148"/>
      <c r="E30" s="14">
        <f t="shared" si="0"/>
        <v>0</v>
      </c>
      <c r="F30" s="165"/>
      <c r="G30" s="125"/>
    </row>
    <row r="31" spans="1:7" ht="12.75">
      <c r="A31" s="127"/>
      <c r="B31" s="127"/>
      <c r="C31" s="162"/>
      <c r="D31" s="148"/>
      <c r="E31" s="14">
        <f t="shared" si="0"/>
        <v>0</v>
      </c>
      <c r="F31" s="165"/>
      <c r="G31" s="125"/>
    </row>
    <row r="32" spans="1:7" ht="12.75">
      <c r="A32" s="127"/>
      <c r="B32" s="127"/>
      <c r="C32" s="162"/>
      <c r="D32" s="148"/>
      <c r="E32" s="14">
        <f t="shared" si="0"/>
        <v>0</v>
      </c>
      <c r="F32" s="165"/>
      <c r="G32" s="125"/>
    </row>
    <row r="33" spans="1:7" ht="12.75">
      <c r="A33" s="127"/>
      <c r="B33" s="127"/>
      <c r="C33" s="162"/>
      <c r="D33" s="148"/>
      <c r="E33" s="14">
        <f t="shared" si="0"/>
        <v>0</v>
      </c>
      <c r="F33" s="165"/>
      <c r="G33" s="125"/>
    </row>
    <row r="34" spans="1:7" ht="12.75">
      <c r="A34" s="127"/>
      <c r="B34" s="127"/>
      <c r="C34" s="162"/>
      <c r="D34" s="148"/>
      <c r="E34" s="14">
        <f t="shared" si="0"/>
        <v>0</v>
      </c>
      <c r="F34" s="165"/>
      <c r="G34" s="125"/>
    </row>
    <row r="35" spans="1:7" ht="12.75">
      <c r="A35" s="127"/>
      <c r="B35" s="127"/>
      <c r="C35" s="162"/>
      <c r="D35" s="148"/>
      <c r="E35" s="14">
        <f t="shared" si="0"/>
        <v>0</v>
      </c>
      <c r="F35" s="165"/>
      <c r="G35" s="125"/>
    </row>
    <row r="36" spans="1:7" ht="12.75">
      <c r="A36" s="127"/>
      <c r="B36" s="127"/>
      <c r="C36" s="162"/>
      <c r="D36" s="148"/>
      <c r="E36" s="14">
        <f t="shared" si="0"/>
        <v>0</v>
      </c>
      <c r="F36" s="165"/>
      <c r="G36" s="125"/>
    </row>
    <row r="37" spans="1:7" ht="12.75">
      <c r="A37" s="127"/>
      <c r="B37" s="127"/>
      <c r="C37" s="162"/>
      <c r="D37" s="148"/>
      <c r="E37" s="14">
        <f t="shared" si="0"/>
        <v>0</v>
      </c>
      <c r="F37" s="165"/>
      <c r="G37" s="125"/>
    </row>
    <row r="38" spans="1:7" ht="12.75">
      <c r="A38" s="127"/>
      <c r="B38" s="127"/>
      <c r="C38" s="162"/>
      <c r="D38" s="148"/>
      <c r="E38" s="14">
        <f t="shared" si="0"/>
        <v>0</v>
      </c>
      <c r="F38" s="165"/>
      <c r="G38" s="125"/>
    </row>
    <row r="39" spans="1:7" ht="12.75">
      <c r="A39" s="127"/>
      <c r="B39" s="127"/>
      <c r="C39" s="162"/>
      <c r="D39" s="148"/>
      <c r="E39" s="14">
        <f t="shared" si="0"/>
        <v>0</v>
      </c>
      <c r="F39" s="165"/>
      <c r="G39" s="125"/>
    </row>
    <row r="40" spans="1:7" ht="12.75">
      <c r="A40" s="127"/>
      <c r="B40" s="127"/>
      <c r="C40" s="162"/>
      <c r="D40" s="148"/>
      <c r="E40" s="14">
        <f t="shared" si="0"/>
        <v>0</v>
      </c>
      <c r="F40" s="165"/>
      <c r="G40" s="125"/>
    </row>
    <row r="41" spans="1:7" ht="12.75">
      <c r="A41" s="127"/>
      <c r="B41" s="127"/>
      <c r="C41" s="162"/>
      <c r="D41" s="148"/>
      <c r="E41" s="14">
        <f t="shared" si="0"/>
        <v>0</v>
      </c>
      <c r="F41" s="165"/>
      <c r="G41" s="125"/>
    </row>
    <row r="42" spans="1:7" ht="12.75">
      <c r="A42" s="127"/>
      <c r="B42" s="127"/>
      <c r="C42" s="162"/>
      <c r="D42" s="148"/>
      <c r="E42" s="14">
        <f t="shared" si="0"/>
        <v>0</v>
      </c>
      <c r="F42" s="165"/>
      <c r="G42" s="125"/>
    </row>
    <row r="43" spans="1:7" ht="12.75">
      <c r="A43" s="127"/>
      <c r="B43" s="127"/>
      <c r="C43" s="162"/>
      <c r="D43" s="148"/>
      <c r="E43" s="14">
        <f t="shared" si="0"/>
        <v>0</v>
      </c>
      <c r="F43" s="165"/>
      <c r="G43" s="125"/>
    </row>
    <row r="44" spans="1:7" ht="12.75">
      <c r="A44" s="127"/>
      <c r="B44" s="127"/>
      <c r="C44" s="162"/>
      <c r="D44" s="148"/>
      <c r="E44" s="14">
        <f t="shared" si="0"/>
        <v>0</v>
      </c>
      <c r="F44" s="165"/>
      <c r="G44" s="125"/>
    </row>
    <row r="45" spans="1:7" ht="12.75">
      <c r="A45" s="127"/>
      <c r="B45" s="127"/>
      <c r="C45" s="162"/>
      <c r="D45" s="148"/>
      <c r="E45" s="14">
        <f t="shared" si="0"/>
        <v>0</v>
      </c>
      <c r="F45" s="165"/>
      <c r="G45" s="125"/>
    </row>
    <row r="46" spans="1:7" ht="12.75">
      <c r="A46" s="127"/>
      <c r="B46" s="127"/>
      <c r="C46" s="162"/>
      <c r="D46" s="148"/>
      <c r="E46" s="14">
        <f t="shared" si="0"/>
        <v>0</v>
      </c>
      <c r="F46" s="165"/>
      <c r="G46" s="125"/>
    </row>
    <row r="47" spans="1:7" ht="12.75">
      <c r="A47" s="127"/>
      <c r="B47" s="127"/>
      <c r="C47" s="162"/>
      <c r="D47" s="148"/>
      <c r="E47" s="14">
        <f t="shared" si="0"/>
        <v>0</v>
      </c>
      <c r="F47" s="165"/>
      <c r="G47" s="125"/>
    </row>
    <row r="48" spans="1:7" ht="12.75">
      <c r="A48" s="20"/>
      <c r="B48" s="29"/>
      <c r="C48" s="32"/>
      <c r="D48" s="19"/>
      <c r="E48" s="19"/>
      <c r="F48" s="20"/>
      <c r="G48" s="25"/>
    </row>
    <row r="49" spans="1:7" s="2" customFormat="1" ht="12.75">
      <c r="A49" s="21" t="s">
        <v>19</v>
      </c>
      <c r="B49" s="30"/>
      <c r="C49" s="33"/>
      <c r="D49" s="18">
        <f>SUM(D11:D48)</f>
        <v>0</v>
      </c>
      <c r="E49" s="18">
        <f>SUM(E11:E48)</f>
        <v>0</v>
      </c>
      <c r="F49" s="36"/>
      <c r="G49" s="43" t="s">
        <v>26</v>
      </c>
    </row>
    <row r="50" spans="1:7" ht="7.5" customHeight="1">
      <c r="A50" s="22"/>
      <c r="B50" s="30"/>
      <c r="C50" s="34"/>
      <c r="D50" s="17"/>
      <c r="E50" s="17"/>
      <c r="F50" s="22"/>
      <c r="G50" s="27"/>
    </row>
    <row r="51" spans="1:7" ht="12.75">
      <c r="A51" s="23" t="s">
        <v>23</v>
      </c>
      <c r="B51" s="31"/>
      <c r="C51" s="34"/>
      <c r="D51" s="17">
        <f>SUMIF(G11:G47,"x",D11:D47)</f>
        <v>0</v>
      </c>
      <c r="E51" s="17">
        <f>SUMIF(G11:G47,"x",E11:E47)</f>
        <v>0</v>
      </c>
      <c r="F51" s="42"/>
      <c r="G51" s="44">
        <v>0.5</v>
      </c>
    </row>
    <row r="52" spans="1:7" s="2" customFormat="1" ht="12.75">
      <c r="A52" s="36" t="s">
        <v>20</v>
      </c>
      <c r="B52" s="30"/>
      <c r="C52" s="33"/>
      <c r="D52" s="18">
        <f>D49-D51</f>
        <v>0</v>
      </c>
      <c r="E52" s="18">
        <f>E49-E51</f>
        <v>0</v>
      </c>
      <c r="F52" s="42"/>
      <c r="G52" s="44">
        <v>0.05</v>
      </c>
    </row>
    <row r="53" spans="1:7" s="2" customFormat="1" ht="8.25" customHeight="1">
      <c r="A53" s="36"/>
      <c r="B53" s="30"/>
      <c r="C53" s="33"/>
      <c r="D53" s="18"/>
      <c r="E53" s="18"/>
      <c r="F53" s="42"/>
      <c r="G53" s="26"/>
    </row>
    <row r="54" spans="1:7" s="2" customFormat="1" ht="12.75">
      <c r="A54" s="36" t="s">
        <v>25</v>
      </c>
      <c r="B54" s="30"/>
      <c r="C54" s="33"/>
      <c r="D54" s="18">
        <f>(D51*G51)+(D52*G52)</f>
        <v>0</v>
      </c>
      <c r="E54" s="18">
        <f>(E51*G51)+(E52*G52)</f>
        <v>0</v>
      </c>
      <c r="F54" s="21"/>
      <c r="G54" s="26"/>
    </row>
    <row r="55" spans="1:7" ht="12.75">
      <c r="A55" s="24"/>
      <c r="B55" s="3"/>
      <c r="C55" s="35"/>
      <c r="D55" s="16"/>
      <c r="E55" s="16"/>
      <c r="F55" s="24"/>
      <c r="G55" s="28"/>
    </row>
  </sheetData>
  <sheetProtection password="D398" sheet="1" objects="1" scenarios="1" insertRows="0"/>
  <mergeCells count="2">
    <mergeCell ref="F9:G9"/>
    <mergeCell ref="A9:D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 topLeftCell="A1">
      <selection activeCell="A32" sqref="A32:IV32"/>
    </sheetView>
  </sheetViews>
  <sheetFormatPr defaultColWidth="11.421875" defaultRowHeight="12.75"/>
  <cols>
    <col min="1" max="1" width="7.421875" style="0" customWidth="1"/>
    <col min="2" max="2" width="10.421875" style="0" customWidth="1"/>
    <col min="3" max="3" width="30.7109375" style="0" customWidth="1"/>
    <col min="4" max="4" width="10.7109375" style="0" customWidth="1"/>
    <col min="5" max="5" width="14.00390625" style="0" customWidth="1"/>
  </cols>
  <sheetData>
    <row r="1" spans="1:6" s="37" customFormat="1" ht="12.75">
      <c r="A1" s="37" t="str">
        <f>'1.Titelblatt'!$C$19</f>
        <v>JCA Treuhand </v>
      </c>
      <c r="C1" s="38"/>
      <c r="D1" s="39" t="s">
        <v>24</v>
      </c>
      <c r="F1" s="40" t="str">
        <f>'1.Titelblatt'!$C$14</f>
        <v>31. Dezember 2009</v>
      </c>
    </row>
    <row r="2" ht="12.75">
      <c r="C2" s="7"/>
    </row>
    <row r="3" spans="1:3" ht="12.75">
      <c r="A3" s="217" t="str">
        <f>'1.Titelblatt'!$B$3</f>
        <v>www.jcag.ch</v>
      </c>
      <c r="C3" s="7"/>
    </row>
    <row r="4" ht="12.75">
      <c r="C4" s="7"/>
    </row>
    <row r="5" spans="1:3" ht="15.75">
      <c r="A5" s="4" t="s">
        <v>148</v>
      </c>
      <c r="C5" s="7"/>
    </row>
    <row r="6" spans="1:3" s="5" customFormat="1" ht="11.25">
      <c r="A6" s="5" t="s">
        <v>27</v>
      </c>
      <c r="C6" s="8"/>
    </row>
    <row r="7" s="5" customFormat="1" ht="11.25">
      <c r="A7" s="5" t="s">
        <v>28</v>
      </c>
    </row>
    <row r="8" ht="12.75">
      <c r="F8" s="216" t="str">
        <f>'1.Titelblatt'!$B$2</f>
        <v>Internetformular JCA Treuhand</v>
      </c>
    </row>
    <row r="9" spans="1:6" s="5" customFormat="1" ht="12.75">
      <c r="A9" s="224" t="str">
        <f>'1.Titelblatt'!$C$19</f>
        <v>JCA Treuhand </v>
      </c>
      <c r="B9" s="221"/>
      <c r="C9" s="224" t="str">
        <f>'1.Titelblatt'!$C$19</f>
        <v>JCA Treuhand </v>
      </c>
      <c r="D9" s="221"/>
      <c r="E9" s="141" t="s">
        <v>129</v>
      </c>
      <c r="F9" s="166"/>
    </row>
    <row r="10" spans="1:6" s="5" customFormat="1" ht="5.25" customHeight="1">
      <c r="A10" s="13"/>
      <c r="B10" s="13"/>
      <c r="C10" s="13"/>
      <c r="D10" s="13"/>
      <c r="E10" s="13"/>
      <c r="F10" s="13"/>
    </row>
    <row r="11" spans="1:6" s="5" customFormat="1" ht="11.25">
      <c r="A11" s="13" t="s">
        <v>29</v>
      </c>
      <c r="B11" s="13" t="s">
        <v>30</v>
      </c>
      <c r="C11" s="13" t="s">
        <v>32</v>
      </c>
      <c r="D11" s="15" t="s">
        <v>33</v>
      </c>
      <c r="E11" s="15" t="s">
        <v>35</v>
      </c>
      <c r="F11" s="15" t="s">
        <v>36</v>
      </c>
    </row>
    <row r="12" spans="1:6" s="5" customFormat="1" ht="11.25">
      <c r="A12" s="13"/>
      <c r="B12" s="13" t="s">
        <v>31</v>
      </c>
      <c r="C12" s="13"/>
      <c r="D12" s="15" t="s">
        <v>34</v>
      </c>
      <c r="E12" s="13"/>
      <c r="F12" s="13"/>
    </row>
    <row r="13" spans="1:6" s="5" customFormat="1" ht="4.5" customHeight="1">
      <c r="A13" s="13"/>
      <c r="B13" s="13"/>
      <c r="C13" s="13"/>
      <c r="D13" s="15"/>
      <c r="E13" s="13"/>
      <c r="F13" s="13"/>
    </row>
    <row r="14" spans="1:6" s="5" customFormat="1" ht="11.25">
      <c r="A14" s="123"/>
      <c r="B14" s="123"/>
      <c r="C14" s="161"/>
      <c r="D14" s="154"/>
      <c r="E14" s="100">
        <f>A14*D14</f>
        <v>0</v>
      </c>
      <c r="F14" s="68"/>
    </row>
    <row r="15" spans="1:6" s="5" customFormat="1" ht="11.25">
      <c r="A15" s="125"/>
      <c r="B15" s="125"/>
      <c r="C15" s="127"/>
      <c r="D15" s="148"/>
      <c r="E15" s="14">
        <f aca="true" t="shared" si="0" ref="E15:E55">A15*D15</f>
        <v>0</v>
      </c>
      <c r="F15" s="69"/>
    </row>
    <row r="16" spans="1:6" s="5" customFormat="1" ht="11.25">
      <c r="A16" s="125"/>
      <c r="B16" s="125"/>
      <c r="C16" s="127"/>
      <c r="D16" s="148"/>
      <c r="E16" s="14">
        <f t="shared" si="0"/>
        <v>0</v>
      </c>
      <c r="F16" s="69"/>
    </row>
    <row r="17" spans="1:6" s="5" customFormat="1" ht="11.25">
      <c r="A17" s="125"/>
      <c r="B17" s="125"/>
      <c r="C17" s="127"/>
      <c r="D17" s="148"/>
      <c r="E17" s="14">
        <f t="shared" si="0"/>
        <v>0</v>
      </c>
      <c r="F17" s="69"/>
    </row>
    <row r="18" spans="1:6" s="5" customFormat="1" ht="11.25">
      <c r="A18" s="125"/>
      <c r="B18" s="125"/>
      <c r="C18" s="127"/>
      <c r="D18" s="148"/>
      <c r="E18" s="14">
        <f t="shared" si="0"/>
        <v>0</v>
      </c>
      <c r="F18" s="69"/>
    </row>
    <row r="19" spans="1:6" s="5" customFormat="1" ht="11.25">
      <c r="A19" s="125"/>
      <c r="B19" s="125"/>
      <c r="C19" s="127"/>
      <c r="D19" s="148"/>
      <c r="E19" s="14">
        <f t="shared" si="0"/>
        <v>0</v>
      </c>
      <c r="F19" s="69"/>
    </row>
    <row r="20" spans="1:6" s="5" customFormat="1" ht="11.25">
      <c r="A20" s="125"/>
      <c r="B20" s="125"/>
      <c r="C20" s="127"/>
      <c r="D20" s="148"/>
      <c r="E20" s="14">
        <f t="shared" si="0"/>
        <v>0</v>
      </c>
      <c r="F20" s="69"/>
    </row>
    <row r="21" spans="1:6" s="5" customFormat="1" ht="11.25">
      <c r="A21" s="125"/>
      <c r="B21" s="125"/>
      <c r="C21" s="127"/>
      <c r="D21" s="148"/>
      <c r="E21" s="14">
        <f t="shared" si="0"/>
        <v>0</v>
      </c>
      <c r="F21" s="69"/>
    </row>
    <row r="22" spans="1:6" s="5" customFormat="1" ht="11.25">
      <c r="A22" s="125"/>
      <c r="B22" s="125"/>
      <c r="C22" s="127"/>
      <c r="D22" s="148"/>
      <c r="E22" s="14">
        <f t="shared" si="0"/>
        <v>0</v>
      </c>
      <c r="F22" s="69"/>
    </row>
    <row r="23" spans="1:6" s="5" customFormat="1" ht="11.25">
      <c r="A23" s="125"/>
      <c r="B23" s="125"/>
      <c r="C23" s="127"/>
      <c r="D23" s="148"/>
      <c r="E23" s="14">
        <f t="shared" si="0"/>
        <v>0</v>
      </c>
      <c r="F23" s="69"/>
    </row>
    <row r="24" spans="1:6" s="5" customFormat="1" ht="11.25">
      <c r="A24" s="125"/>
      <c r="B24" s="125"/>
      <c r="C24" s="127"/>
      <c r="D24" s="148"/>
      <c r="E24" s="14">
        <f t="shared" si="0"/>
        <v>0</v>
      </c>
      <c r="F24" s="69"/>
    </row>
    <row r="25" spans="1:6" s="5" customFormat="1" ht="11.25">
      <c r="A25" s="125"/>
      <c r="B25" s="125"/>
      <c r="C25" s="127"/>
      <c r="D25" s="148"/>
      <c r="E25" s="14">
        <f t="shared" si="0"/>
        <v>0</v>
      </c>
      <c r="F25" s="69"/>
    </row>
    <row r="26" spans="1:6" s="5" customFormat="1" ht="11.25">
      <c r="A26" s="125"/>
      <c r="B26" s="125"/>
      <c r="C26" s="127"/>
      <c r="D26" s="148"/>
      <c r="E26" s="14">
        <f t="shared" si="0"/>
        <v>0</v>
      </c>
      <c r="F26" s="69"/>
    </row>
    <row r="27" spans="1:6" s="5" customFormat="1" ht="11.25">
      <c r="A27" s="125"/>
      <c r="B27" s="125"/>
      <c r="C27" s="127"/>
      <c r="D27" s="148"/>
      <c r="E27" s="14">
        <f t="shared" si="0"/>
        <v>0</v>
      </c>
      <c r="F27" s="69"/>
    </row>
    <row r="28" spans="1:6" s="5" customFormat="1" ht="11.25">
      <c r="A28" s="125"/>
      <c r="B28" s="125"/>
      <c r="C28" s="127"/>
      <c r="D28" s="148"/>
      <c r="E28" s="14">
        <f t="shared" si="0"/>
        <v>0</v>
      </c>
      <c r="F28" s="69"/>
    </row>
    <row r="29" spans="1:6" s="5" customFormat="1" ht="11.25">
      <c r="A29" s="125"/>
      <c r="B29" s="125"/>
      <c r="C29" s="127"/>
      <c r="D29" s="148"/>
      <c r="E29" s="14">
        <f t="shared" si="0"/>
        <v>0</v>
      </c>
      <c r="F29" s="69"/>
    </row>
    <row r="30" spans="1:6" s="5" customFormat="1" ht="11.25">
      <c r="A30" s="125"/>
      <c r="B30" s="125"/>
      <c r="C30" s="127"/>
      <c r="D30" s="148"/>
      <c r="E30" s="14">
        <f t="shared" si="0"/>
        <v>0</v>
      </c>
      <c r="F30" s="69"/>
    </row>
    <row r="31" spans="1:6" s="5" customFormat="1" ht="11.25">
      <c r="A31" s="125"/>
      <c r="B31" s="125"/>
      <c r="C31" s="127"/>
      <c r="D31" s="148"/>
      <c r="E31" s="14">
        <f t="shared" si="0"/>
        <v>0</v>
      </c>
      <c r="F31" s="69"/>
    </row>
    <row r="32" spans="1:6" s="5" customFormat="1" ht="11.25">
      <c r="A32" s="125"/>
      <c r="B32" s="125"/>
      <c r="C32" s="127"/>
      <c r="D32" s="148"/>
      <c r="E32" s="14">
        <f>A32*D32</f>
        <v>0</v>
      </c>
      <c r="F32" s="69"/>
    </row>
    <row r="33" spans="1:6" s="5" customFormat="1" ht="11.25">
      <c r="A33" s="125"/>
      <c r="B33" s="125"/>
      <c r="C33" s="127"/>
      <c r="D33" s="148"/>
      <c r="E33" s="14">
        <f t="shared" si="0"/>
        <v>0</v>
      </c>
      <c r="F33" s="69"/>
    </row>
    <row r="34" spans="1:6" s="5" customFormat="1" ht="11.25">
      <c r="A34" s="125"/>
      <c r="B34" s="125"/>
      <c r="C34" s="127"/>
      <c r="D34" s="148"/>
      <c r="E34" s="14">
        <f t="shared" si="0"/>
        <v>0</v>
      </c>
      <c r="F34" s="69"/>
    </row>
    <row r="35" spans="1:6" s="5" customFormat="1" ht="11.25">
      <c r="A35" s="125"/>
      <c r="B35" s="125"/>
      <c r="C35" s="127"/>
      <c r="D35" s="148"/>
      <c r="E35" s="14">
        <f t="shared" si="0"/>
        <v>0</v>
      </c>
      <c r="F35" s="69"/>
    </row>
    <row r="36" spans="1:6" s="5" customFormat="1" ht="11.25">
      <c r="A36" s="125"/>
      <c r="B36" s="125"/>
      <c r="C36" s="127"/>
      <c r="D36" s="148"/>
      <c r="E36" s="14">
        <f t="shared" si="0"/>
        <v>0</v>
      </c>
      <c r="F36" s="69"/>
    </row>
    <row r="37" spans="1:6" s="5" customFormat="1" ht="11.25">
      <c r="A37" s="125"/>
      <c r="B37" s="125"/>
      <c r="C37" s="127"/>
      <c r="D37" s="148"/>
      <c r="E37" s="14">
        <f t="shared" si="0"/>
        <v>0</v>
      </c>
      <c r="F37" s="69"/>
    </row>
    <row r="38" spans="1:6" s="5" customFormat="1" ht="11.25">
      <c r="A38" s="125"/>
      <c r="B38" s="125"/>
      <c r="C38" s="127"/>
      <c r="D38" s="148"/>
      <c r="E38" s="14">
        <f t="shared" si="0"/>
        <v>0</v>
      </c>
      <c r="F38" s="69"/>
    </row>
    <row r="39" spans="1:6" s="5" customFormat="1" ht="11.25">
      <c r="A39" s="125"/>
      <c r="B39" s="125"/>
      <c r="C39" s="127"/>
      <c r="D39" s="148"/>
      <c r="E39" s="14">
        <f t="shared" si="0"/>
        <v>0</v>
      </c>
      <c r="F39" s="69"/>
    </row>
    <row r="40" spans="1:6" s="5" customFormat="1" ht="11.25">
      <c r="A40" s="125"/>
      <c r="B40" s="125"/>
      <c r="C40" s="127"/>
      <c r="D40" s="148"/>
      <c r="E40" s="14">
        <f t="shared" si="0"/>
        <v>0</v>
      </c>
      <c r="F40" s="69"/>
    </row>
    <row r="41" spans="1:6" s="5" customFormat="1" ht="11.25">
      <c r="A41" s="125"/>
      <c r="B41" s="125"/>
      <c r="C41" s="127"/>
      <c r="D41" s="148"/>
      <c r="E41" s="14">
        <f t="shared" si="0"/>
        <v>0</v>
      </c>
      <c r="F41" s="69"/>
    </row>
    <row r="42" spans="1:6" s="5" customFormat="1" ht="11.25">
      <c r="A42" s="125"/>
      <c r="B42" s="125"/>
      <c r="C42" s="127"/>
      <c r="D42" s="148"/>
      <c r="E42" s="14">
        <f t="shared" si="0"/>
        <v>0</v>
      </c>
      <c r="F42" s="69"/>
    </row>
    <row r="43" spans="1:6" s="5" customFormat="1" ht="11.25">
      <c r="A43" s="125"/>
      <c r="B43" s="125"/>
      <c r="C43" s="127"/>
      <c r="D43" s="148"/>
      <c r="E43" s="14">
        <f t="shared" si="0"/>
        <v>0</v>
      </c>
      <c r="F43" s="69"/>
    </row>
    <row r="44" spans="1:6" s="5" customFormat="1" ht="11.25">
      <c r="A44" s="125"/>
      <c r="B44" s="125"/>
      <c r="C44" s="127"/>
      <c r="D44" s="148"/>
      <c r="E44" s="14">
        <f t="shared" si="0"/>
        <v>0</v>
      </c>
      <c r="F44" s="69"/>
    </row>
    <row r="45" spans="1:6" s="5" customFormat="1" ht="11.25">
      <c r="A45" s="125"/>
      <c r="B45" s="125"/>
      <c r="C45" s="127"/>
      <c r="D45" s="148"/>
      <c r="E45" s="14">
        <f t="shared" si="0"/>
        <v>0</v>
      </c>
      <c r="F45" s="69"/>
    </row>
    <row r="46" spans="1:6" s="5" customFormat="1" ht="11.25">
      <c r="A46" s="125"/>
      <c r="B46" s="125"/>
      <c r="C46" s="127"/>
      <c r="D46" s="148"/>
      <c r="E46" s="14">
        <f t="shared" si="0"/>
        <v>0</v>
      </c>
      <c r="F46" s="69"/>
    </row>
    <row r="47" spans="1:6" s="5" customFormat="1" ht="11.25">
      <c r="A47" s="125"/>
      <c r="B47" s="125"/>
      <c r="C47" s="127"/>
      <c r="D47" s="148"/>
      <c r="E47" s="14">
        <f t="shared" si="0"/>
        <v>0</v>
      </c>
      <c r="F47" s="69"/>
    </row>
    <row r="48" spans="1:6" s="5" customFormat="1" ht="11.25">
      <c r="A48" s="125"/>
      <c r="B48" s="125"/>
      <c r="C48" s="127"/>
      <c r="D48" s="148"/>
      <c r="E48" s="14">
        <f t="shared" si="0"/>
        <v>0</v>
      </c>
      <c r="F48" s="69"/>
    </row>
    <row r="49" spans="1:6" s="5" customFormat="1" ht="11.25">
      <c r="A49" s="125"/>
      <c r="B49" s="125"/>
      <c r="C49" s="127"/>
      <c r="D49" s="148"/>
      <c r="E49" s="14">
        <f t="shared" si="0"/>
        <v>0</v>
      </c>
      <c r="F49" s="69"/>
    </row>
    <row r="50" spans="1:6" s="5" customFormat="1" ht="11.25">
      <c r="A50" s="125"/>
      <c r="B50" s="125"/>
      <c r="C50" s="127"/>
      <c r="D50" s="148"/>
      <c r="E50" s="14">
        <f t="shared" si="0"/>
        <v>0</v>
      </c>
      <c r="F50" s="69"/>
    </row>
    <row r="51" spans="1:6" s="5" customFormat="1" ht="11.25">
      <c r="A51" s="125"/>
      <c r="B51" s="125"/>
      <c r="C51" s="127"/>
      <c r="D51" s="148"/>
      <c r="E51" s="14">
        <f t="shared" si="0"/>
        <v>0</v>
      </c>
      <c r="F51" s="69"/>
    </row>
    <row r="52" spans="1:6" s="5" customFormat="1" ht="11.25">
      <c r="A52" s="125"/>
      <c r="B52" s="125"/>
      <c r="C52" s="127"/>
      <c r="D52" s="148"/>
      <c r="E52" s="14">
        <f t="shared" si="0"/>
        <v>0</v>
      </c>
      <c r="F52" s="69"/>
    </row>
    <row r="53" spans="1:6" s="5" customFormat="1" ht="11.25">
      <c r="A53" s="125"/>
      <c r="B53" s="125"/>
      <c r="C53" s="127"/>
      <c r="D53" s="148"/>
      <c r="E53" s="14">
        <f t="shared" si="0"/>
        <v>0</v>
      </c>
      <c r="F53" s="69"/>
    </row>
    <row r="54" spans="1:6" s="5" customFormat="1" ht="11.25">
      <c r="A54" s="125"/>
      <c r="B54" s="125"/>
      <c r="C54" s="127"/>
      <c r="D54" s="148"/>
      <c r="E54" s="14">
        <f t="shared" si="0"/>
        <v>0</v>
      </c>
      <c r="F54" s="69"/>
    </row>
    <row r="55" spans="1:6" s="5" customFormat="1" ht="11.25">
      <c r="A55" s="137"/>
      <c r="B55" s="137"/>
      <c r="C55" s="167"/>
      <c r="D55" s="149"/>
      <c r="E55" s="101">
        <f t="shared" si="0"/>
        <v>0</v>
      </c>
      <c r="F55" s="70"/>
    </row>
    <row r="56" spans="1:6" s="5" customFormat="1" ht="6" customHeight="1">
      <c r="A56" s="11"/>
      <c r="B56" s="11"/>
      <c r="C56" s="11"/>
      <c r="D56" s="11"/>
      <c r="E56" s="11"/>
      <c r="F56" s="11"/>
    </row>
    <row r="57" spans="1:6" s="63" customFormat="1" ht="11.25">
      <c r="A57" s="41"/>
      <c r="B57" s="41"/>
      <c r="C57" s="41" t="s">
        <v>19</v>
      </c>
      <c r="D57" s="41"/>
      <c r="E57" s="64">
        <f>SUM(E14:E56)</f>
        <v>0</v>
      </c>
      <c r="F57" s="41"/>
    </row>
    <row r="58" spans="1:6" s="5" customFormat="1" ht="6" customHeight="1">
      <c r="A58" s="62"/>
      <c r="B58" s="62"/>
      <c r="C58" s="62"/>
      <c r="D58" s="62"/>
      <c r="E58" s="62"/>
      <c r="F58" s="62"/>
    </row>
    <row r="59" spans="1:6" s="5" customFormat="1" ht="11.25">
      <c r="A59" s="13"/>
      <c r="B59" s="13"/>
      <c r="C59" s="13"/>
      <c r="D59" s="13"/>
      <c r="E59" s="13"/>
      <c r="F59" s="13"/>
    </row>
    <row r="60" spans="1:6" s="5" customFormat="1" ht="11.25">
      <c r="A60" s="13"/>
      <c r="B60" s="13"/>
      <c r="C60" s="13" t="s">
        <v>37</v>
      </c>
      <c r="D60" s="65">
        <v>0.1</v>
      </c>
      <c r="E60" s="66">
        <f>E57*D60</f>
        <v>0</v>
      </c>
      <c r="F60" s="13"/>
    </row>
    <row r="61" spans="1:6" s="5" customFormat="1" ht="11.25">
      <c r="A61" s="13"/>
      <c r="B61" s="13"/>
      <c r="C61" s="13" t="s">
        <v>38</v>
      </c>
      <c r="D61" s="65">
        <v>0.3333</v>
      </c>
      <c r="E61" s="66">
        <f>(E57-E60)*D61</f>
        <v>0</v>
      </c>
      <c r="F61" s="13"/>
    </row>
    <row r="62" spans="1:6" s="5" customFormat="1" ht="4.5" customHeight="1">
      <c r="A62" s="13"/>
      <c r="B62" s="13"/>
      <c r="C62" s="13"/>
      <c r="D62" s="65"/>
      <c r="E62" s="66"/>
      <c r="F62" s="13"/>
    </row>
    <row r="63" spans="1:6" s="63" customFormat="1" ht="11.25">
      <c r="A63" s="41"/>
      <c r="B63" s="41"/>
      <c r="C63" s="41" t="s">
        <v>39</v>
      </c>
      <c r="D63" s="67"/>
      <c r="E63" s="64">
        <f>E57-SUM(E59:E62)</f>
        <v>0</v>
      </c>
      <c r="F63" s="41"/>
    </row>
    <row r="64" spans="1:6" s="5" customFormat="1" ht="4.5" customHeight="1">
      <c r="A64" s="62"/>
      <c r="B64" s="62"/>
      <c r="C64" s="62"/>
      <c r="D64" s="62"/>
      <c r="E64" s="62"/>
      <c r="F64" s="62"/>
    </row>
  </sheetData>
  <sheetProtection password="D398" sheet="1" objects="1" scenarios="1" insertRows="0"/>
  <mergeCells count="2">
    <mergeCell ref="A9:B9"/>
    <mergeCell ref="C9:D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 topLeftCell="A1">
      <selection activeCell="C22" sqref="C22"/>
    </sheetView>
  </sheetViews>
  <sheetFormatPr defaultColWidth="11.421875" defaultRowHeight="12.75"/>
  <cols>
    <col min="1" max="1" width="7.421875" style="0" customWidth="1"/>
    <col min="2" max="2" width="10.421875" style="0" customWidth="1"/>
    <col min="3" max="3" width="30.7109375" style="0" customWidth="1"/>
    <col min="4" max="4" width="10.7109375" style="0" customWidth="1"/>
    <col min="5" max="5" width="14.00390625" style="0" customWidth="1"/>
  </cols>
  <sheetData>
    <row r="1" spans="1:6" s="37" customFormat="1" ht="12.75">
      <c r="A1" s="37" t="str">
        <f>'1.Titelblatt'!$C$19</f>
        <v>JCA Treuhand </v>
      </c>
      <c r="C1" s="38"/>
      <c r="D1" s="39" t="s">
        <v>24</v>
      </c>
      <c r="F1" s="40" t="str">
        <f>'1.Titelblatt'!$C$14</f>
        <v>31. Dezember 2009</v>
      </c>
    </row>
    <row r="2" ht="12.75">
      <c r="C2" s="7"/>
    </row>
    <row r="3" spans="1:3" ht="12.75">
      <c r="A3" s="217" t="str">
        <f>'1.Titelblatt'!$B$3</f>
        <v>www.jcag.ch</v>
      </c>
      <c r="C3" s="7"/>
    </row>
    <row r="4" ht="12.75">
      <c r="C4" s="7"/>
    </row>
    <row r="5" spans="1:3" ht="15.75">
      <c r="A5" s="4" t="s">
        <v>150</v>
      </c>
      <c r="C5" s="7"/>
    </row>
    <row r="6" spans="1:3" s="5" customFormat="1" ht="11.25">
      <c r="A6" s="5" t="s">
        <v>40</v>
      </c>
      <c r="C6" s="8"/>
    </row>
    <row r="7" s="5" customFormat="1" ht="11.25">
      <c r="A7" s="5" t="s">
        <v>28</v>
      </c>
    </row>
    <row r="8" s="5" customFormat="1" ht="11.25">
      <c r="F8" s="216" t="str">
        <f>'1.Titelblatt'!$B$2</f>
        <v>Internetformular JCA Treuhand</v>
      </c>
    </row>
    <row r="9" spans="1:6" s="107" customFormat="1" ht="12.75">
      <c r="A9" s="224" t="str">
        <f>'1.Titelblatt'!$C$19</f>
        <v>JCA Treuhand </v>
      </c>
      <c r="B9" s="221"/>
      <c r="C9" s="224" t="str">
        <f>'1.Titelblatt'!$C$19</f>
        <v>JCA Treuhand </v>
      </c>
      <c r="D9" s="221"/>
      <c r="E9" s="141" t="s">
        <v>129</v>
      </c>
      <c r="F9" s="166"/>
    </row>
    <row r="10" spans="1:6" s="5" customFormat="1" ht="7.5" customHeight="1">
      <c r="A10" s="11"/>
      <c r="B10" s="11"/>
      <c r="C10" s="11"/>
      <c r="D10" s="11"/>
      <c r="E10" s="11"/>
      <c r="F10" s="11"/>
    </row>
    <row r="11" spans="1:6" s="5" customFormat="1" ht="11.25">
      <c r="A11" s="13" t="s">
        <v>29</v>
      </c>
      <c r="B11" s="13" t="s">
        <v>30</v>
      </c>
      <c r="C11" s="13" t="s">
        <v>32</v>
      </c>
      <c r="D11" s="15" t="s">
        <v>33</v>
      </c>
      <c r="E11" s="15" t="s">
        <v>35</v>
      </c>
      <c r="F11" s="15" t="s">
        <v>36</v>
      </c>
    </row>
    <row r="12" spans="1:6" s="5" customFormat="1" ht="11.25">
      <c r="A12" s="13"/>
      <c r="B12" s="13" t="s">
        <v>31</v>
      </c>
      <c r="C12" s="13"/>
      <c r="D12" s="15" t="s">
        <v>34</v>
      </c>
      <c r="E12" s="13"/>
      <c r="F12" s="13"/>
    </row>
    <row r="13" spans="1:6" s="5" customFormat="1" ht="6.75" customHeight="1">
      <c r="A13" s="62"/>
      <c r="B13" s="62"/>
      <c r="C13" s="62"/>
      <c r="D13" s="62"/>
      <c r="E13" s="62"/>
      <c r="F13" s="62"/>
    </row>
    <row r="14" spans="1:6" s="5" customFormat="1" ht="11.25">
      <c r="A14" s="123"/>
      <c r="B14" s="123"/>
      <c r="C14" s="161"/>
      <c r="D14" s="154"/>
      <c r="E14" s="100">
        <f>A14*D14</f>
        <v>0</v>
      </c>
      <c r="F14" s="168"/>
    </row>
    <row r="15" spans="1:6" s="5" customFormat="1" ht="11.25">
      <c r="A15" s="125"/>
      <c r="B15" s="125"/>
      <c r="C15" s="127"/>
      <c r="D15" s="148"/>
      <c r="E15" s="14">
        <f aca="true" t="shared" si="0" ref="E15:E55">A15*D15</f>
        <v>0</v>
      </c>
      <c r="F15" s="169"/>
    </row>
    <row r="16" spans="1:6" s="5" customFormat="1" ht="11.25">
      <c r="A16" s="125"/>
      <c r="B16" s="125"/>
      <c r="C16" s="127"/>
      <c r="D16" s="148"/>
      <c r="E16" s="14">
        <f t="shared" si="0"/>
        <v>0</v>
      </c>
      <c r="F16" s="169"/>
    </row>
    <row r="17" spans="1:6" s="5" customFormat="1" ht="11.25">
      <c r="A17" s="125"/>
      <c r="B17" s="125"/>
      <c r="C17" s="127"/>
      <c r="D17" s="148"/>
      <c r="E17" s="14">
        <f t="shared" si="0"/>
        <v>0</v>
      </c>
      <c r="F17" s="169"/>
    </row>
    <row r="18" spans="1:6" s="5" customFormat="1" ht="11.25">
      <c r="A18" s="125"/>
      <c r="B18" s="125"/>
      <c r="C18" s="127"/>
      <c r="D18" s="148"/>
      <c r="E18" s="14">
        <f t="shared" si="0"/>
        <v>0</v>
      </c>
      <c r="F18" s="169"/>
    </row>
    <row r="19" spans="1:6" s="5" customFormat="1" ht="11.25">
      <c r="A19" s="125"/>
      <c r="B19" s="125"/>
      <c r="C19" s="127"/>
      <c r="D19" s="148"/>
      <c r="E19" s="14">
        <f t="shared" si="0"/>
        <v>0</v>
      </c>
      <c r="F19" s="169"/>
    </row>
    <row r="20" spans="1:6" s="5" customFormat="1" ht="11.25">
      <c r="A20" s="125"/>
      <c r="B20" s="125"/>
      <c r="C20" s="127"/>
      <c r="D20" s="148"/>
      <c r="E20" s="14">
        <f t="shared" si="0"/>
        <v>0</v>
      </c>
      <c r="F20" s="169"/>
    </row>
    <row r="21" spans="1:6" s="5" customFormat="1" ht="11.25">
      <c r="A21" s="125"/>
      <c r="B21" s="125"/>
      <c r="C21" s="127"/>
      <c r="D21" s="148"/>
      <c r="E21" s="14">
        <f t="shared" si="0"/>
        <v>0</v>
      </c>
      <c r="F21" s="169"/>
    </row>
    <row r="22" spans="1:6" s="5" customFormat="1" ht="11.25">
      <c r="A22" s="125"/>
      <c r="B22" s="125"/>
      <c r="C22" s="127"/>
      <c r="D22" s="148"/>
      <c r="E22" s="14">
        <f t="shared" si="0"/>
        <v>0</v>
      </c>
      <c r="F22" s="169"/>
    </row>
    <row r="23" spans="1:6" s="5" customFormat="1" ht="11.25">
      <c r="A23" s="125"/>
      <c r="B23" s="125"/>
      <c r="C23" s="127"/>
      <c r="D23" s="148"/>
      <c r="E23" s="14">
        <f t="shared" si="0"/>
        <v>0</v>
      </c>
      <c r="F23" s="169"/>
    </row>
    <row r="24" spans="1:6" s="5" customFormat="1" ht="11.25">
      <c r="A24" s="125"/>
      <c r="B24" s="125"/>
      <c r="C24" s="127"/>
      <c r="D24" s="148"/>
      <c r="E24" s="14">
        <f t="shared" si="0"/>
        <v>0</v>
      </c>
      <c r="F24" s="169"/>
    </row>
    <row r="25" spans="1:6" s="5" customFormat="1" ht="11.25">
      <c r="A25" s="125"/>
      <c r="B25" s="125"/>
      <c r="C25" s="127"/>
      <c r="D25" s="148"/>
      <c r="E25" s="14">
        <f t="shared" si="0"/>
        <v>0</v>
      </c>
      <c r="F25" s="169"/>
    </row>
    <row r="26" spans="1:6" s="5" customFormat="1" ht="11.25">
      <c r="A26" s="125"/>
      <c r="B26" s="125"/>
      <c r="C26" s="127"/>
      <c r="D26" s="148"/>
      <c r="E26" s="14">
        <f t="shared" si="0"/>
        <v>0</v>
      </c>
      <c r="F26" s="169"/>
    </row>
    <row r="27" spans="1:6" s="5" customFormat="1" ht="11.25">
      <c r="A27" s="125"/>
      <c r="B27" s="125"/>
      <c r="C27" s="127"/>
      <c r="D27" s="148"/>
      <c r="E27" s="14">
        <f t="shared" si="0"/>
        <v>0</v>
      </c>
      <c r="F27" s="169"/>
    </row>
    <row r="28" spans="1:6" s="5" customFormat="1" ht="11.25">
      <c r="A28" s="125"/>
      <c r="B28" s="125"/>
      <c r="C28" s="127"/>
      <c r="D28" s="148"/>
      <c r="E28" s="14">
        <f t="shared" si="0"/>
        <v>0</v>
      </c>
      <c r="F28" s="169"/>
    </row>
    <row r="29" spans="1:6" s="5" customFormat="1" ht="11.25">
      <c r="A29" s="125"/>
      <c r="B29" s="125"/>
      <c r="C29" s="127"/>
      <c r="D29" s="148"/>
      <c r="E29" s="14">
        <f t="shared" si="0"/>
        <v>0</v>
      </c>
      <c r="F29" s="169"/>
    </row>
    <row r="30" spans="1:6" s="5" customFormat="1" ht="11.25">
      <c r="A30" s="125"/>
      <c r="B30" s="125"/>
      <c r="C30" s="127"/>
      <c r="D30" s="148"/>
      <c r="E30" s="14">
        <f t="shared" si="0"/>
        <v>0</v>
      </c>
      <c r="F30" s="169"/>
    </row>
    <row r="31" spans="1:6" s="5" customFormat="1" ht="11.25">
      <c r="A31" s="125"/>
      <c r="B31" s="125"/>
      <c r="C31" s="127"/>
      <c r="D31" s="148"/>
      <c r="E31" s="14">
        <f t="shared" si="0"/>
        <v>0</v>
      </c>
      <c r="F31" s="169"/>
    </row>
    <row r="32" spans="1:6" s="5" customFormat="1" ht="11.25">
      <c r="A32" s="125"/>
      <c r="B32" s="125"/>
      <c r="C32" s="127"/>
      <c r="D32" s="148"/>
      <c r="E32" s="14">
        <f>A32*D32</f>
        <v>0</v>
      </c>
      <c r="F32" s="169"/>
    </row>
    <row r="33" spans="1:6" s="5" customFormat="1" ht="11.25">
      <c r="A33" s="125"/>
      <c r="B33" s="125"/>
      <c r="C33" s="127"/>
      <c r="D33" s="148"/>
      <c r="E33" s="14">
        <f t="shared" si="0"/>
        <v>0</v>
      </c>
      <c r="F33" s="169"/>
    </row>
    <row r="34" spans="1:6" s="5" customFormat="1" ht="11.25">
      <c r="A34" s="125"/>
      <c r="B34" s="125"/>
      <c r="C34" s="127"/>
      <c r="D34" s="148"/>
      <c r="E34" s="14">
        <f t="shared" si="0"/>
        <v>0</v>
      </c>
      <c r="F34" s="169"/>
    </row>
    <row r="35" spans="1:6" s="5" customFormat="1" ht="11.25">
      <c r="A35" s="125"/>
      <c r="B35" s="125"/>
      <c r="C35" s="127"/>
      <c r="D35" s="148"/>
      <c r="E35" s="14">
        <f t="shared" si="0"/>
        <v>0</v>
      </c>
      <c r="F35" s="169"/>
    </row>
    <row r="36" spans="1:6" s="5" customFormat="1" ht="11.25">
      <c r="A36" s="125"/>
      <c r="B36" s="125"/>
      <c r="C36" s="127"/>
      <c r="D36" s="148"/>
      <c r="E36" s="14">
        <f t="shared" si="0"/>
        <v>0</v>
      </c>
      <c r="F36" s="169"/>
    </row>
    <row r="37" spans="1:6" s="5" customFormat="1" ht="11.25">
      <c r="A37" s="125"/>
      <c r="B37" s="125"/>
      <c r="C37" s="127"/>
      <c r="D37" s="148"/>
      <c r="E37" s="14">
        <f t="shared" si="0"/>
        <v>0</v>
      </c>
      <c r="F37" s="169"/>
    </row>
    <row r="38" spans="1:6" s="5" customFormat="1" ht="11.25">
      <c r="A38" s="125"/>
      <c r="B38" s="125"/>
      <c r="C38" s="127"/>
      <c r="D38" s="148"/>
      <c r="E38" s="14">
        <f t="shared" si="0"/>
        <v>0</v>
      </c>
      <c r="F38" s="169"/>
    </row>
    <row r="39" spans="1:6" s="5" customFormat="1" ht="11.25">
      <c r="A39" s="125"/>
      <c r="B39" s="125"/>
      <c r="C39" s="127"/>
      <c r="D39" s="148"/>
      <c r="E39" s="14">
        <f t="shared" si="0"/>
        <v>0</v>
      </c>
      <c r="F39" s="169"/>
    </row>
    <row r="40" spans="1:6" s="5" customFormat="1" ht="11.25">
      <c r="A40" s="125"/>
      <c r="B40" s="125"/>
      <c r="C40" s="127"/>
      <c r="D40" s="148"/>
      <c r="E40" s="14">
        <f t="shared" si="0"/>
        <v>0</v>
      </c>
      <c r="F40" s="169"/>
    </row>
    <row r="41" spans="1:6" s="5" customFormat="1" ht="11.25">
      <c r="A41" s="125"/>
      <c r="B41" s="125"/>
      <c r="C41" s="127"/>
      <c r="D41" s="148"/>
      <c r="E41" s="14">
        <f t="shared" si="0"/>
        <v>0</v>
      </c>
      <c r="F41" s="169"/>
    </row>
    <row r="42" spans="1:6" s="5" customFormat="1" ht="11.25">
      <c r="A42" s="125"/>
      <c r="B42" s="125"/>
      <c r="C42" s="127"/>
      <c r="D42" s="148"/>
      <c r="E42" s="14">
        <f t="shared" si="0"/>
        <v>0</v>
      </c>
      <c r="F42" s="169"/>
    </row>
    <row r="43" spans="1:6" s="5" customFormat="1" ht="11.25">
      <c r="A43" s="125"/>
      <c r="B43" s="125"/>
      <c r="C43" s="127"/>
      <c r="D43" s="148"/>
      <c r="E43" s="14">
        <f t="shared" si="0"/>
        <v>0</v>
      </c>
      <c r="F43" s="169"/>
    </row>
    <row r="44" spans="1:6" s="5" customFormat="1" ht="11.25">
      <c r="A44" s="125"/>
      <c r="B44" s="125"/>
      <c r="C44" s="127"/>
      <c r="D44" s="148"/>
      <c r="E44" s="14">
        <f t="shared" si="0"/>
        <v>0</v>
      </c>
      <c r="F44" s="169"/>
    </row>
    <row r="45" spans="1:6" s="5" customFormat="1" ht="11.25">
      <c r="A45" s="125"/>
      <c r="B45" s="125"/>
      <c r="C45" s="127"/>
      <c r="D45" s="148"/>
      <c r="E45" s="14">
        <f t="shared" si="0"/>
        <v>0</v>
      </c>
      <c r="F45" s="169"/>
    </row>
    <row r="46" spans="1:6" s="5" customFormat="1" ht="11.25">
      <c r="A46" s="125"/>
      <c r="B46" s="125"/>
      <c r="C46" s="127"/>
      <c r="D46" s="148"/>
      <c r="E46" s="14">
        <f t="shared" si="0"/>
        <v>0</v>
      </c>
      <c r="F46" s="169"/>
    </row>
    <row r="47" spans="1:6" s="5" customFormat="1" ht="11.25">
      <c r="A47" s="125"/>
      <c r="B47" s="125"/>
      <c r="C47" s="127"/>
      <c r="D47" s="148"/>
      <c r="E47" s="14">
        <f t="shared" si="0"/>
        <v>0</v>
      </c>
      <c r="F47" s="169"/>
    </row>
    <row r="48" spans="1:6" s="5" customFormat="1" ht="11.25">
      <c r="A48" s="125"/>
      <c r="B48" s="125"/>
      <c r="C48" s="127"/>
      <c r="D48" s="148"/>
      <c r="E48" s="14">
        <f t="shared" si="0"/>
        <v>0</v>
      </c>
      <c r="F48" s="169"/>
    </row>
    <row r="49" spans="1:6" s="5" customFormat="1" ht="11.25">
      <c r="A49" s="125"/>
      <c r="B49" s="125"/>
      <c r="C49" s="127"/>
      <c r="D49" s="148"/>
      <c r="E49" s="14">
        <f t="shared" si="0"/>
        <v>0</v>
      </c>
      <c r="F49" s="169"/>
    </row>
    <row r="50" spans="1:6" s="5" customFormat="1" ht="11.25">
      <c r="A50" s="125"/>
      <c r="B50" s="125"/>
      <c r="C50" s="127"/>
      <c r="D50" s="148"/>
      <c r="E50" s="14">
        <f t="shared" si="0"/>
        <v>0</v>
      </c>
      <c r="F50" s="169"/>
    </row>
    <row r="51" spans="1:6" s="5" customFormat="1" ht="11.25">
      <c r="A51" s="125"/>
      <c r="B51" s="125"/>
      <c r="C51" s="127"/>
      <c r="D51" s="148"/>
      <c r="E51" s="14">
        <f t="shared" si="0"/>
        <v>0</v>
      </c>
      <c r="F51" s="169"/>
    </row>
    <row r="52" spans="1:6" s="5" customFormat="1" ht="11.25">
      <c r="A52" s="125"/>
      <c r="B52" s="125"/>
      <c r="C52" s="127"/>
      <c r="D52" s="148"/>
      <c r="E52" s="14">
        <f t="shared" si="0"/>
        <v>0</v>
      </c>
      <c r="F52" s="169"/>
    </row>
    <row r="53" spans="1:6" s="5" customFormat="1" ht="11.25">
      <c r="A53" s="125"/>
      <c r="B53" s="125"/>
      <c r="C53" s="127"/>
      <c r="D53" s="148"/>
      <c r="E53" s="14">
        <f t="shared" si="0"/>
        <v>0</v>
      </c>
      <c r="F53" s="169"/>
    </row>
    <row r="54" spans="1:6" s="5" customFormat="1" ht="11.25">
      <c r="A54" s="125"/>
      <c r="B54" s="125"/>
      <c r="C54" s="127"/>
      <c r="D54" s="148"/>
      <c r="E54" s="14">
        <f t="shared" si="0"/>
        <v>0</v>
      </c>
      <c r="F54" s="169"/>
    </row>
    <row r="55" spans="1:6" s="5" customFormat="1" ht="11.25">
      <c r="A55" s="137"/>
      <c r="B55" s="137"/>
      <c r="C55" s="167"/>
      <c r="D55" s="149"/>
      <c r="E55" s="101">
        <f t="shared" si="0"/>
        <v>0</v>
      </c>
      <c r="F55" s="170"/>
    </row>
    <row r="56" spans="1:6" s="5" customFormat="1" ht="6" customHeight="1">
      <c r="A56" s="11"/>
      <c r="B56" s="11"/>
      <c r="C56" s="11"/>
      <c r="D56" s="11"/>
      <c r="E56" s="11"/>
      <c r="F56" s="11"/>
    </row>
    <row r="57" spans="1:6" s="63" customFormat="1" ht="11.25">
      <c r="A57" s="41"/>
      <c r="B57" s="41"/>
      <c r="C57" s="41" t="s">
        <v>19</v>
      </c>
      <c r="D57" s="41"/>
      <c r="E57" s="64">
        <f>SUM(E14:E56)</f>
        <v>0</v>
      </c>
      <c r="F57" s="41"/>
    </row>
    <row r="58" spans="1:6" s="5" customFormat="1" ht="6" customHeight="1">
      <c r="A58" s="62"/>
      <c r="B58" s="62"/>
      <c r="C58" s="62"/>
      <c r="D58" s="62"/>
      <c r="E58" s="62"/>
      <c r="F58" s="62"/>
    </row>
    <row r="59" spans="1:6" s="5" customFormat="1" ht="11.25">
      <c r="A59" s="13"/>
      <c r="B59" s="13"/>
      <c r="C59" s="13"/>
      <c r="D59" s="13"/>
      <c r="E59" s="13"/>
      <c r="F59" s="13"/>
    </row>
    <row r="60" spans="1:6" s="5" customFormat="1" ht="11.25">
      <c r="A60" s="13"/>
      <c r="B60" s="13"/>
      <c r="C60" s="13" t="s">
        <v>37</v>
      </c>
      <c r="D60" s="65">
        <v>0.1</v>
      </c>
      <c r="E60" s="66">
        <f>E57*D60</f>
        <v>0</v>
      </c>
      <c r="F60" s="13"/>
    </row>
    <row r="61" spans="1:6" s="5" customFormat="1" ht="11.25">
      <c r="A61" s="13"/>
      <c r="B61" s="13"/>
      <c r="C61" s="13" t="s">
        <v>38</v>
      </c>
      <c r="D61" s="65">
        <v>0.3333</v>
      </c>
      <c r="E61" s="66">
        <f>(E57-E60)*D61</f>
        <v>0</v>
      </c>
      <c r="F61" s="13"/>
    </row>
    <row r="62" spans="1:6" s="5" customFormat="1" ht="4.5" customHeight="1">
      <c r="A62" s="13"/>
      <c r="B62" s="13"/>
      <c r="C62" s="13"/>
      <c r="D62" s="65"/>
      <c r="E62" s="66"/>
      <c r="F62" s="13"/>
    </row>
    <row r="63" spans="1:6" s="63" customFormat="1" ht="11.25">
      <c r="A63" s="41"/>
      <c r="B63" s="41"/>
      <c r="C63" s="41" t="s">
        <v>39</v>
      </c>
      <c r="D63" s="67"/>
      <c r="E63" s="64">
        <f>E57-SUM(E59:E62)</f>
        <v>0</v>
      </c>
      <c r="F63" s="41"/>
    </row>
    <row r="64" spans="1:6" s="5" customFormat="1" ht="4.5" customHeight="1">
      <c r="A64" s="62"/>
      <c r="B64" s="62"/>
      <c r="C64" s="62"/>
      <c r="D64" s="62"/>
      <c r="E64" s="62"/>
      <c r="F64" s="62"/>
    </row>
  </sheetData>
  <sheetProtection password="D398" sheet="1" objects="1" scenarios="1" insertRows="0"/>
  <mergeCells count="2">
    <mergeCell ref="A9:B9"/>
    <mergeCell ref="C9:D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 topLeftCell="A1">
      <selection activeCell="A32" sqref="A32:IV32"/>
    </sheetView>
  </sheetViews>
  <sheetFormatPr defaultColWidth="11.421875" defaultRowHeight="12.75"/>
  <cols>
    <col min="1" max="1" width="7.421875" style="0" customWidth="1"/>
    <col min="2" max="2" width="10.421875" style="0" customWidth="1"/>
    <col min="3" max="3" width="30.7109375" style="0" customWidth="1"/>
    <col min="4" max="4" width="10.7109375" style="0" customWidth="1"/>
    <col min="5" max="5" width="14.00390625" style="0" customWidth="1"/>
  </cols>
  <sheetData>
    <row r="1" spans="1:6" s="37" customFormat="1" ht="12.75">
      <c r="A1" s="37" t="str">
        <f>'1.Titelblatt'!$C$19</f>
        <v>JCA Treuhand </v>
      </c>
      <c r="C1" s="38"/>
      <c r="D1" s="39" t="s">
        <v>24</v>
      </c>
      <c r="F1" s="40" t="str">
        <f>'1.Titelblatt'!$C$14</f>
        <v>31. Dezember 2009</v>
      </c>
    </row>
    <row r="2" ht="12.75">
      <c r="C2" s="7"/>
    </row>
    <row r="3" spans="1:3" ht="12.75">
      <c r="A3" s="217" t="str">
        <f>'1.Titelblatt'!$B$3</f>
        <v>www.jcag.ch</v>
      </c>
      <c r="C3" s="7"/>
    </row>
    <row r="4" ht="12.75">
      <c r="C4" s="7"/>
    </row>
    <row r="5" spans="1:3" ht="15.75">
      <c r="A5" s="4" t="s">
        <v>151</v>
      </c>
      <c r="C5" s="7"/>
    </row>
    <row r="6" spans="1:3" s="5" customFormat="1" ht="11.25">
      <c r="A6" s="5" t="s">
        <v>41</v>
      </c>
      <c r="C6" s="8"/>
    </row>
    <row r="7" s="5" customFormat="1" ht="11.25">
      <c r="A7" s="5" t="s">
        <v>28</v>
      </c>
    </row>
    <row r="8" s="5" customFormat="1" ht="11.25">
      <c r="F8" s="216" t="str">
        <f>'1.Titelblatt'!$B$2</f>
        <v>Internetformular JCA Treuhand</v>
      </c>
    </row>
    <row r="9" spans="1:6" s="107" customFormat="1" ht="12.75">
      <c r="A9" s="224" t="str">
        <f>'1.Titelblatt'!$C$19</f>
        <v>JCA Treuhand </v>
      </c>
      <c r="B9" s="221"/>
      <c r="C9" s="224" t="str">
        <f>'1.Titelblatt'!$C$19</f>
        <v>JCA Treuhand </v>
      </c>
      <c r="D9" s="221"/>
      <c r="E9" s="141" t="s">
        <v>129</v>
      </c>
      <c r="F9" s="166"/>
    </row>
    <row r="10" spans="1:6" s="5" customFormat="1" ht="5.25" customHeight="1">
      <c r="A10" s="11"/>
      <c r="B10" s="11"/>
      <c r="C10" s="11"/>
      <c r="D10" s="11"/>
      <c r="E10" s="11"/>
      <c r="F10" s="11"/>
    </row>
    <row r="11" spans="1:6" s="5" customFormat="1" ht="11.25">
      <c r="A11" s="13" t="s">
        <v>29</v>
      </c>
      <c r="B11" s="13" t="s">
        <v>30</v>
      </c>
      <c r="C11" s="13" t="s">
        <v>32</v>
      </c>
      <c r="D11" s="15" t="s">
        <v>33</v>
      </c>
      <c r="E11" s="15" t="s">
        <v>35</v>
      </c>
      <c r="F11" s="15" t="s">
        <v>36</v>
      </c>
    </row>
    <row r="12" spans="1:6" s="5" customFormat="1" ht="11.25">
      <c r="A12" s="13"/>
      <c r="B12" s="13" t="s">
        <v>31</v>
      </c>
      <c r="C12" s="13"/>
      <c r="D12" s="15" t="s">
        <v>34</v>
      </c>
      <c r="E12" s="13"/>
      <c r="F12" s="13"/>
    </row>
    <row r="13" spans="1:6" s="5" customFormat="1" ht="3.75" customHeight="1">
      <c r="A13" s="62"/>
      <c r="B13" s="62"/>
      <c r="C13" s="62"/>
      <c r="D13" s="62"/>
      <c r="E13" s="62"/>
      <c r="F13" s="62"/>
    </row>
    <row r="14" spans="1:6" s="5" customFormat="1" ht="11.25">
      <c r="A14" s="123"/>
      <c r="B14" s="123"/>
      <c r="C14" s="161"/>
      <c r="D14" s="154"/>
      <c r="E14" s="100">
        <f>A14*D14</f>
        <v>0</v>
      </c>
      <c r="F14" s="168"/>
    </row>
    <row r="15" spans="1:6" s="5" customFormat="1" ht="11.25">
      <c r="A15" s="125"/>
      <c r="B15" s="125"/>
      <c r="C15" s="127"/>
      <c r="D15" s="148"/>
      <c r="E15" s="14">
        <f aca="true" t="shared" si="0" ref="E15:E55">A15*D15</f>
        <v>0</v>
      </c>
      <c r="F15" s="169"/>
    </row>
    <row r="16" spans="1:6" s="5" customFormat="1" ht="11.25">
      <c r="A16" s="125"/>
      <c r="B16" s="125"/>
      <c r="C16" s="127"/>
      <c r="D16" s="148"/>
      <c r="E16" s="14">
        <f t="shared" si="0"/>
        <v>0</v>
      </c>
      <c r="F16" s="169"/>
    </row>
    <row r="17" spans="1:6" s="5" customFormat="1" ht="11.25">
      <c r="A17" s="125"/>
      <c r="B17" s="125"/>
      <c r="C17" s="127"/>
      <c r="D17" s="148"/>
      <c r="E17" s="14">
        <f t="shared" si="0"/>
        <v>0</v>
      </c>
      <c r="F17" s="169"/>
    </row>
    <row r="18" spans="1:6" s="5" customFormat="1" ht="11.25">
      <c r="A18" s="125"/>
      <c r="B18" s="125"/>
      <c r="C18" s="127"/>
      <c r="D18" s="148"/>
      <c r="E18" s="14">
        <f t="shared" si="0"/>
        <v>0</v>
      </c>
      <c r="F18" s="169"/>
    </row>
    <row r="19" spans="1:6" s="5" customFormat="1" ht="11.25">
      <c r="A19" s="125"/>
      <c r="B19" s="125"/>
      <c r="C19" s="127"/>
      <c r="D19" s="148"/>
      <c r="E19" s="14">
        <f t="shared" si="0"/>
        <v>0</v>
      </c>
      <c r="F19" s="169"/>
    </row>
    <row r="20" spans="1:6" s="5" customFormat="1" ht="11.25">
      <c r="A20" s="125"/>
      <c r="B20" s="125"/>
      <c r="C20" s="127"/>
      <c r="D20" s="148"/>
      <c r="E20" s="14">
        <f t="shared" si="0"/>
        <v>0</v>
      </c>
      <c r="F20" s="169"/>
    </row>
    <row r="21" spans="1:6" s="5" customFormat="1" ht="11.25">
      <c r="A21" s="125"/>
      <c r="B21" s="125"/>
      <c r="C21" s="127"/>
      <c r="D21" s="148"/>
      <c r="E21" s="14">
        <f t="shared" si="0"/>
        <v>0</v>
      </c>
      <c r="F21" s="169"/>
    </row>
    <row r="22" spans="1:6" s="5" customFormat="1" ht="11.25">
      <c r="A22" s="125"/>
      <c r="B22" s="125"/>
      <c r="C22" s="127"/>
      <c r="D22" s="148"/>
      <c r="E22" s="14">
        <f t="shared" si="0"/>
        <v>0</v>
      </c>
      <c r="F22" s="169"/>
    </row>
    <row r="23" spans="1:6" s="5" customFormat="1" ht="11.25">
      <c r="A23" s="125"/>
      <c r="B23" s="125"/>
      <c r="C23" s="127"/>
      <c r="D23" s="148"/>
      <c r="E23" s="14">
        <f t="shared" si="0"/>
        <v>0</v>
      </c>
      <c r="F23" s="169"/>
    </row>
    <row r="24" spans="1:6" s="5" customFormat="1" ht="11.25">
      <c r="A24" s="125"/>
      <c r="B24" s="125"/>
      <c r="C24" s="127"/>
      <c r="D24" s="148"/>
      <c r="E24" s="14">
        <f t="shared" si="0"/>
        <v>0</v>
      </c>
      <c r="F24" s="169"/>
    </row>
    <row r="25" spans="1:6" s="5" customFormat="1" ht="11.25">
      <c r="A25" s="125"/>
      <c r="B25" s="125"/>
      <c r="C25" s="127"/>
      <c r="D25" s="148"/>
      <c r="E25" s="14">
        <f t="shared" si="0"/>
        <v>0</v>
      </c>
      <c r="F25" s="169"/>
    </row>
    <row r="26" spans="1:6" s="5" customFormat="1" ht="11.25">
      <c r="A26" s="125"/>
      <c r="B26" s="125"/>
      <c r="C26" s="127"/>
      <c r="D26" s="148"/>
      <c r="E26" s="14">
        <f t="shared" si="0"/>
        <v>0</v>
      </c>
      <c r="F26" s="169"/>
    </row>
    <row r="27" spans="1:6" s="5" customFormat="1" ht="11.25">
      <c r="A27" s="125"/>
      <c r="B27" s="125"/>
      <c r="C27" s="127"/>
      <c r="D27" s="148"/>
      <c r="E27" s="14">
        <f t="shared" si="0"/>
        <v>0</v>
      </c>
      <c r="F27" s="169"/>
    </row>
    <row r="28" spans="1:6" s="5" customFormat="1" ht="11.25">
      <c r="A28" s="125"/>
      <c r="B28" s="125"/>
      <c r="C28" s="127"/>
      <c r="D28" s="148"/>
      <c r="E28" s="14">
        <f t="shared" si="0"/>
        <v>0</v>
      </c>
      <c r="F28" s="169"/>
    </row>
    <row r="29" spans="1:6" s="5" customFormat="1" ht="11.25">
      <c r="A29" s="125"/>
      <c r="B29" s="125"/>
      <c r="C29" s="127"/>
      <c r="D29" s="148"/>
      <c r="E29" s="14">
        <f t="shared" si="0"/>
        <v>0</v>
      </c>
      <c r="F29" s="169"/>
    </row>
    <row r="30" spans="1:6" s="5" customFormat="1" ht="11.25">
      <c r="A30" s="125"/>
      <c r="B30" s="125"/>
      <c r="C30" s="127"/>
      <c r="D30" s="148"/>
      <c r="E30" s="14">
        <f t="shared" si="0"/>
        <v>0</v>
      </c>
      <c r="F30" s="169"/>
    </row>
    <row r="31" spans="1:6" s="5" customFormat="1" ht="11.25">
      <c r="A31" s="125"/>
      <c r="B31" s="125"/>
      <c r="C31" s="127"/>
      <c r="D31" s="148"/>
      <c r="E31" s="14">
        <f t="shared" si="0"/>
        <v>0</v>
      </c>
      <c r="F31" s="169"/>
    </row>
    <row r="32" spans="1:6" s="5" customFormat="1" ht="11.25">
      <c r="A32" s="125"/>
      <c r="B32" s="125"/>
      <c r="C32" s="127"/>
      <c r="D32" s="148"/>
      <c r="E32" s="14">
        <f>A32*D32</f>
        <v>0</v>
      </c>
      <c r="F32" s="169"/>
    </row>
    <row r="33" spans="1:6" s="5" customFormat="1" ht="11.25">
      <c r="A33" s="125"/>
      <c r="B33" s="125"/>
      <c r="C33" s="127"/>
      <c r="D33" s="148"/>
      <c r="E33" s="14">
        <f t="shared" si="0"/>
        <v>0</v>
      </c>
      <c r="F33" s="169"/>
    </row>
    <row r="34" spans="1:6" s="5" customFormat="1" ht="11.25">
      <c r="A34" s="125"/>
      <c r="B34" s="125"/>
      <c r="C34" s="127"/>
      <c r="D34" s="148"/>
      <c r="E34" s="14">
        <f t="shared" si="0"/>
        <v>0</v>
      </c>
      <c r="F34" s="169"/>
    </row>
    <row r="35" spans="1:6" s="5" customFormat="1" ht="11.25">
      <c r="A35" s="125"/>
      <c r="B35" s="125"/>
      <c r="C35" s="127"/>
      <c r="D35" s="148"/>
      <c r="E35" s="14">
        <f t="shared" si="0"/>
        <v>0</v>
      </c>
      <c r="F35" s="169"/>
    </row>
    <row r="36" spans="1:6" s="5" customFormat="1" ht="11.25">
      <c r="A36" s="125"/>
      <c r="B36" s="125"/>
      <c r="C36" s="127"/>
      <c r="D36" s="148"/>
      <c r="E36" s="14">
        <f t="shared" si="0"/>
        <v>0</v>
      </c>
      <c r="F36" s="169"/>
    </row>
    <row r="37" spans="1:6" s="5" customFormat="1" ht="11.25">
      <c r="A37" s="125"/>
      <c r="B37" s="125"/>
      <c r="C37" s="127"/>
      <c r="D37" s="148"/>
      <c r="E37" s="14">
        <f t="shared" si="0"/>
        <v>0</v>
      </c>
      <c r="F37" s="169"/>
    </row>
    <row r="38" spans="1:6" s="5" customFormat="1" ht="11.25">
      <c r="A38" s="125"/>
      <c r="B38" s="125"/>
      <c r="C38" s="127"/>
      <c r="D38" s="148"/>
      <c r="E38" s="14">
        <f t="shared" si="0"/>
        <v>0</v>
      </c>
      <c r="F38" s="169"/>
    </row>
    <row r="39" spans="1:6" s="5" customFormat="1" ht="11.25">
      <c r="A39" s="125"/>
      <c r="B39" s="125"/>
      <c r="C39" s="127"/>
      <c r="D39" s="148"/>
      <c r="E39" s="14">
        <f t="shared" si="0"/>
        <v>0</v>
      </c>
      <c r="F39" s="169"/>
    </row>
    <row r="40" spans="1:6" s="5" customFormat="1" ht="11.25">
      <c r="A40" s="125"/>
      <c r="B40" s="125"/>
      <c r="C40" s="127"/>
      <c r="D40" s="148"/>
      <c r="E40" s="14">
        <f t="shared" si="0"/>
        <v>0</v>
      </c>
      <c r="F40" s="169"/>
    </row>
    <row r="41" spans="1:6" s="5" customFormat="1" ht="11.25">
      <c r="A41" s="125"/>
      <c r="B41" s="125"/>
      <c r="C41" s="127"/>
      <c r="D41" s="148"/>
      <c r="E41" s="14">
        <f t="shared" si="0"/>
        <v>0</v>
      </c>
      <c r="F41" s="169"/>
    </row>
    <row r="42" spans="1:6" s="5" customFormat="1" ht="11.25">
      <c r="A42" s="125"/>
      <c r="B42" s="125"/>
      <c r="C42" s="127"/>
      <c r="D42" s="148"/>
      <c r="E42" s="14">
        <f t="shared" si="0"/>
        <v>0</v>
      </c>
      <c r="F42" s="169"/>
    </row>
    <row r="43" spans="1:6" s="5" customFormat="1" ht="11.25">
      <c r="A43" s="125"/>
      <c r="B43" s="125"/>
      <c r="C43" s="127"/>
      <c r="D43" s="148"/>
      <c r="E43" s="14">
        <f t="shared" si="0"/>
        <v>0</v>
      </c>
      <c r="F43" s="169"/>
    </row>
    <row r="44" spans="1:6" s="5" customFormat="1" ht="11.25">
      <c r="A44" s="125"/>
      <c r="B44" s="125"/>
      <c r="C44" s="127"/>
      <c r="D44" s="148"/>
      <c r="E44" s="14">
        <f t="shared" si="0"/>
        <v>0</v>
      </c>
      <c r="F44" s="169"/>
    </row>
    <row r="45" spans="1:6" s="5" customFormat="1" ht="11.25">
      <c r="A45" s="125"/>
      <c r="B45" s="125"/>
      <c r="C45" s="127"/>
      <c r="D45" s="148"/>
      <c r="E45" s="14">
        <f t="shared" si="0"/>
        <v>0</v>
      </c>
      <c r="F45" s="169"/>
    </row>
    <row r="46" spans="1:6" s="5" customFormat="1" ht="11.25">
      <c r="A46" s="125"/>
      <c r="B46" s="125"/>
      <c r="C46" s="127"/>
      <c r="D46" s="148"/>
      <c r="E46" s="14">
        <f t="shared" si="0"/>
        <v>0</v>
      </c>
      <c r="F46" s="169"/>
    </row>
    <row r="47" spans="1:6" s="5" customFormat="1" ht="11.25">
      <c r="A47" s="125"/>
      <c r="B47" s="125"/>
      <c r="C47" s="127"/>
      <c r="D47" s="148"/>
      <c r="E47" s="14">
        <f t="shared" si="0"/>
        <v>0</v>
      </c>
      <c r="F47" s="169"/>
    </row>
    <row r="48" spans="1:6" s="5" customFormat="1" ht="11.25">
      <c r="A48" s="125"/>
      <c r="B48" s="125"/>
      <c r="C48" s="127"/>
      <c r="D48" s="148"/>
      <c r="E48" s="14">
        <f t="shared" si="0"/>
        <v>0</v>
      </c>
      <c r="F48" s="169"/>
    </row>
    <row r="49" spans="1:6" s="5" customFormat="1" ht="11.25">
      <c r="A49" s="125"/>
      <c r="B49" s="125"/>
      <c r="C49" s="127"/>
      <c r="D49" s="148"/>
      <c r="E49" s="14">
        <f t="shared" si="0"/>
        <v>0</v>
      </c>
      <c r="F49" s="169"/>
    </row>
    <row r="50" spans="1:6" s="5" customFormat="1" ht="11.25">
      <c r="A50" s="125"/>
      <c r="B50" s="125"/>
      <c r="C50" s="127"/>
      <c r="D50" s="148"/>
      <c r="E50" s="14">
        <f t="shared" si="0"/>
        <v>0</v>
      </c>
      <c r="F50" s="169"/>
    </row>
    <row r="51" spans="1:6" s="5" customFormat="1" ht="11.25">
      <c r="A51" s="125"/>
      <c r="B51" s="125"/>
      <c r="C51" s="127"/>
      <c r="D51" s="148"/>
      <c r="E51" s="14">
        <f t="shared" si="0"/>
        <v>0</v>
      </c>
      <c r="F51" s="169"/>
    </row>
    <row r="52" spans="1:6" s="5" customFormat="1" ht="11.25">
      <c r="A52" s="125"/>
      <c r="B52" s="125"/>
      <c r="C52" s="127"/>
      <c r="D52" s="148"/>
      <c r="E52" s="14">
        <f t="shared" si="0"/>
        <v>0</v>
      </c>
      <c r="F52" s="169"/>
    </row>
    <row r="53" spans="1:6" s="5" customFormat="1" ht="11.25">
      <c r="A53" s="125"/>
      <c r="B53" s="125"/>
      <c r="C53" s="127"/>
      <c r="D53" s="148"/>
      <c r="E53" s="14">
        <f t="shared" si="0"/>
        <v>0</v>
      </c>
      <c r="F53" s="169"/>
    </row>
    <row r="54" spans="1:6" s="5" customFormat="1" ht="11.25">
      <c r="A54" s="125"/>
      <c r="B54" s="125"/>
      <c r="C54" s="127"/>
      <c r="D54" s="148"/>
      <c r="E54" s="14">
        <f t="shared" si="0"/>
        <v>0</v>
      </c>
      <c r="F54" s="169"/>
    </row>
    <row r="55" spans="1:6" s="5" customFormat="1" ht="11.25">
      <c r="A55" s="137"/>
      <c r="B55" s="137"/>
      <c r="C55" s="167"/>
      <c r="D55" s="149"/>
      <c r="E55" s="101">
        <f t="shared" si="0"/>
        <v>0</v>
      </c>
      <c r="F55" s="170"/>
    </row>
    <row r="56" spans="1:6" s="5" customFormat="1" ht="6" customHeight="1">
      <c r="A56" s="11"/>
      <c r="B56" s="11"/>
      <c r="C56" s="11"/>
      <c r="D56" s="11"/>
      <c r="E56" s="11"/>
      <c r="F56" s="11"/>
    </row>
    <row r="57" spans="1:6" s="63" customFormat="1" ht="11.25">
      <c r="A57" s="41"/>
      <c r="B57" s="41"/>
      <c r="C57" s="41" t="s">
        <v>19</v>
      </c>
      <c r="D57" s="41"/>
      <c r="E57" s="64">
        <f>SUM(E14:E56)</f>
        <v>0</v>
      </c>
      <c r="F57" s="41"/>
    </row>
    <row r="58" spans="1:6" s="5" customFormat="1" ht="6" customHeight="1">
      <c r="A58" s="62"/>
      <c r="B58" s="62"/>
      <c r="C58" s="62"/>
      <c r="D58" s="62"/>
      <c r="E58" s="62"/>
      <c r="F58" s="62"/>
    </row>
    <row r="59" spans="1:6" s="5" customFormat="1" ht="11.25">
      <c r="A59" s="13"/>
      <c r="B59" s="13"/>
      <c r="C59" s="13"/>
      <c r="D59" s="13"/>
      <c r="E59" s="13"/>
      <c r="F59" s="13"/>
    </row>
    <row r="60" spans="1:6" s="5" customFormat="1" ht="11.25">
      <c r="A60" s="13"/>
      <c r="B60" s="13"/>
      <c r="C60" s="13" t="s">
        <v>37</v>
      </c>
      <c r="D60" s="65">
        <v>0.1</v>
      </c>
      <c r="E60" s="66">
        <f>E57*D60</f>
        <v>0</v>
      </c>
      <c r="F60" s="13"/>
    </row>
    <row r="61" spans="1:6" s="5" customFormat="1" ht="11.25">
      <c r="A61" s="13"/>
      <c r="B61" s="13"/>
      <c r="C61" s="13" t="s">
        <v>38</v>
      </c>
      <c r="D61" s="65">
        <v>0.3333</v>
      </c>
      <c r="E61" s="66">
        <f>(E57-E60)*D61</f>
        <v>0</v>
      </c>
      <c r="F61" s="13"/>
    </row>
    <row r="62" spans="1:6" s="5" customFormat="1" ht="4.5" customHeight="1">
      <c r="A62" s="13"/>
      <c r="B62" s="13"/>
      <c r="C62" s="13"/>
      <c r="D62" s="65"/>
      <c r="E62" s="66"/>
      <c r="F62" s="13"/>
    </row>
    <row r="63" spans="1:6" s="63" customFormat="1" ht="11.25">
      <c r="A63" s="41"/>
      <c r="B63" s="41"/>
      <c r="C63" s="41" t="s">
        <v>39</v>
      </c>
      <c r="D63" s="67"/>
      <c r="E63" s="64">
        <f>E57-SUM(E59:E62)</f>
        <v>0</v>
      </c>
      <c r="F63" s="41"/>
    </row>
    <row r="64" spans="1:6" s="5" customFormat="1" ht="4.5" customHeight="1">
      <c r="A64" s="62"/>
      <c r="B64" s="62"/>
      <c r="C64" s="62"/>
      <c r="D64" s="62"/>
      <c r="E64" s="62"/>
      <c r="F64" s="62"/>
    </row>
  </sheetData>
  <sheetProtection password="D398" sheet="1" objects="1" scenarios="1" insertRows="0"/>
  <mergeCells count="2">
    <mergeCell ref="A9:B9"/>
    <mergeCell ref="C9:D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 topLeftCell="A1">
      <selection activeCell="C3" sqref="C3"/>
    </sheetView>
  </sheetViews>
  <sheetFormatPr defaultColWidth="11.421875" defaultRowHeight="12.75"/>
  <cols>
    <col min="1" max="1" width="7.421875" style="0" customWidth="1"/>
    <col min="2" max="2" width="10.421875" style="0" customWidth="1"/>
    <col min="3" max="3" width="30.7109375" style="0" customWidth="1"/>
    <col min="4" max="4" width="10.7109375" style="0" customWidth="1"/>
    <col min="5" max="5" width="14.00390625" style="0" customWidth="1"/>
  </cols>
  <sheetData>
    <row r="1" spans="1:6" s="37" customFormat="1" ht="12.75">
      <c r="A1" s="37" t="str">
        <f>'1.Titelblatt'!$C$19</f>
        <v>JCA Treuhand </v>
      </c>
      <c r="C1" s="38"/>
      <c r="D1" s="39" t="s">
        <v>24</v>
      </c>
      <c r="F1" s="40" t="str">
        <f>'1.Titelblatt'!$C$14</f>
        <v>31. Dezember 2009</v>
      </c>
    </row>
    <row r="2" ht="12.75">
      <c r="C2" s="7"/>
    </row>
    <row r="3" spans="1:3" ht="12.75">
      <c r="A3" s="217" t="str">
        <f>'1.Titelblatt'!$B$3</f>
        <v>www.jcag.ch</v>
      </c>
      <c r="C3" s="7"/>
    </row>
    <row r="4" ht="12.75">
      <c r="C4" s="7"/>
    </row>
    <row r="5" spans="1:3" ht="15.75">
      <c r="A5" s="4" t="s">
        <v>152</v>
      </c>
      <c r="C5" s="7"/>
    </row>
    <row r="6" spans="1:3" ht="15.75">
      <c r="A6" s="4" t="s">
        <v>153</v>
      </c>
      <c r="C6" s="7"/>
    </row>
    <row r="7" spans="1:3" s="5" customFormat="1" ht="11.25">
      <c r="A7" s="5" t="s">
        <v>42</v>
      </c>
      <c r="C7" s="8"/>
    </row>
    <row r="8" s="5" customFormat="1" ht="11.25">
      <c r="A8" s="5" t="s">
        <v>58</v>
      </c>
    </row>
    <row r="9" s="5" customFormat="1" ht="11.25">
      <c r="F9" s="216" t="str">
        <f>'1.Titelblatt'!$B$2</f>
        <v>Internetformular JCA Treuhand</v>
      </c>
    </row>
    <row r="10" spans="1:6" s="107" customFormat="1" ht="12.75">
      <c r="A10" s="224" t="str">
        <f>'1.Titelblatt'!$C$19</f>
        <v>JCA Treuhand </v>
      </c>
      <c r="B10" s="221"/>
      <c r="C10" s="224" t="str">
        <f>'1.Titelblatt'!$C$19</f>
        <v>JCA Treuhand </v>
      </c>
      <c r="D10" s="221"/>
      <c r="E10" s="141" t="s">
        <v>129</v>
      </c>
      <c r="F10" s="166"/>
    </row>
    <row r="11" spans="1:6" s="5" customFormat="1" ht="6.75" customHeight="1">
      <c r="A11" s="11"/>
      <c r="B11" s="11"/>
      <c r="C11" s="11"/>
      <c r="D11" s="11"/>
      <c r="E11" s="11"/>
      <c r="F11" s="11"/>
    </row>
    <row r="12" spans="1:6" s="5" customFormat="1" ht="11.25">
      <c r="A12" s="13" t="s">
        <v>29</v>
      </c>
      <c r="B12" s="13" t="s">
        <v>30</v>
      </c>
      <c r="C12" s="13" t="s">
        <v>32</v>
      </c>
      <c r="D12" s="15" t="s">
        <v>33</v>
      </c>
      <c r="E12" s="15" t="s">
        <v>35</v>
      </c>
      <c r="F12" s="15" t="s">
        <v>36</v>
      </c>
    </row>
    <row r="13" spans="1:6" s="5" customFormat="1" ht="11.25">
      <c r="A13" s="13"/>
      <c r="B13" s="13" t="s">
        <v>31</v>
      </c>
      <c r="C13" s="13"/>
      <c r="D13" s="15" t="s">
        <v>34</v>
      </c>
      <c r="E13" s="13"/>
      <c r="F13" s="13"/>
    </row>
    <row r="14" spans="1:6" s="5" customFormat="1" ht="7.5" customHeight="1">
      <c r="A14" s="62"/>
      <c r="B14" s="62"/>
      <c r="C14" s="62"/>
      <c r="D14" s="62"/>
      <c r="E14" s="62"/>
      <c r="F14" s="62"/>
    </row>
    <row r="15" spans="1:6" s="5" customFormat="1" ht="11.25">
      <c r="A15" s="123"/>
      <c r="B15" s="123"/>
      <c r="C15" s="161"/>
      <c r="D15" s="154"/>
      <c r="E15" s="100">
        <f>A15*D15</f>
        <v>0</v>
      </c>
      <c r="F15" s="168"/>
    </row>
    <row r="16" spans="1:6" s="5" customFormat="1" ht="11.25">
      <c r="A16" s="125"/>
      <c r="B16" s="125"/>
      <c r="C16" s="127"/>
      <c r="D16" s="148"/>
      <c r="E16" s="14">
        <f aca="true" t="shared" si="0" ref="E16:E55">A16*D16</f>
        <v>0</v>
      </c>
      <c r="F16" s="169"/>
    </row>
    <row r="17" spans="1:6" s="5" customFormat="1" ht="11.25">
      <c r="A17" s="125"/>
      <c r="B17" s="125"/>
      <c r="C17" s="127"/>
      <c r="D17" s="148"/>
      <c r="E17" s="14">
        <f t="shared" si="0"/>
        <v>0</v>
      </c>
      <c r="F17" s="169"/>
    </row>
    <row r="18" spans="1:6" s="5" customFormat="1" ht="11.25">
      <c r="A18" s="125"/>
      <c r="B18" s="125"/>
      <c r="C18" s="127"/>
      <c r="D18" s="148"/>
      <c r="E18" s="14">
        <f t="shared" si="0"/>
        <v>0</v>
      </c>
      <c r="F18" s="169"/>
    </row>
    <row r="19" spans="1:6" s="5" customFormat="1" ht="11.25">
      <c r="A19" s="125"/>
      <c r="B19" s="125"/>
      <c r="C19" s="127"/>
      <c r="D19" s="148"/>
      <c r="E19" s="14">
        <f t="shared" si="0"/>
        <v>0</v>
      </c>
      <c r="F19" s="169"/>
    </row>
    <row r="20" spans="1:6" s="5" customFormat="1" ht="11.25">
      <c r="A20" s="125"/>
      <c r="B20" s="125"/>
      <c r="C20" s="127"/>
      <c r="D20" s="148"/>
      <c r="E20" s="14">
        <f t="shared" si="0"/>
        <v>0</v>
      </c>
      <c r="F20" s="169"/>
    </row>
    <row r="21" spans="1:6" s="5" customFormat="1" ht="11.25">
      <c r="A21" s="125"/>
      <c r="B21" s="125"/>
      <c r="C21" s="127"/>
      <c r="D21" s="148"/>
      <c r="E21" s="14">
        <f t="shared" si="0"/>
        <v>0</v>
      </c>
      <c r="F21" s="169"/>
    </row>
    <row r="22" spans="1:6" s="5" customFormat="1" ht="11.25">
      <c r="A22" s="125"/>
      <c r="B22" s="125"/>
      <c r="C22" s="127"/>
      <c r="D22" s="148"/>
      <c r="E22" s="14">
        <f t="shared" si="0"/>
        <v>0</v>
      </c>
      <c r="F22" s="169"/>
    </row>
    <row r="23" spans="1:6" s="5" customFormat="1" ht="11.25">
      <c r="A23" s="125"/>
      <c r="B23" s="125"/>
      <c r="C23" s="127"/>
      <c r="D23" s="148"/>
      <c r="E23" s="14">
        <f t="shared" si="0"/>
        <v>0</v>
      </c>
      <c r="F23" s="169"/>
    </row>
    <row r="24" spans="1:6" s="5" customFormat="1" ht="11.25">
      <c r="A24" s="125"/>
      <c r="B24" s="125"/>
      <c r="C24" s="127"/>
      <c r="D24" s="148"/>
      <c r="E24" s="14">
        <f t="shared" si="0"/>
        <v>0</v>
      </c>
      <c r="F24" s="169"/>
    </row>
    <row r="25" spans="1:6" s="5" customFormat="1" ht="11.25">
      <c r="A25" s="125"/>
      <c r="B25" s="125"/>
      <c r="C25" s="127"/>
      <c r="D25" s="148"/>
      <c r="E25" s="14">
        <f t="shared" si="0"/>
        <v>0</v>
      </c>
      <c r="F25" s="169"/>
    </row>
    <row r="26" spans="1:6" s="5" customFormat="1" ht="11.25">
      <c r="A26" s="125"/>
      <c r="B26" s="125"/>
      <c r="C26" s="127"/>
      <c r="D26" s="148"/>
      <c r="E26" s="14">
        <f t="shared" si="0"/>
        <v>0</v>
      </c>
      <c r="F26" s="169"/>
    </row>
    <row r="27" spans="1:6" s="5" customFormat="1" ht="11.25">
      <c r="A27" s="125"/>
      <c r="B27" s="125"/>
      <c r="C27" s="127"/>
      <c r="D27" s="148"/>
      <c r="E27" s="14">
        <f t="shared" si="0"/>
        <v>0</v>
      </c>
      <c r="F27" s="169"/>
    </row>
    <row r="28" spans="1:6" s="5" customFormat="1" ht="11.25">
      <c r="A28" s="125"/>
      <c r="B28" s="125"/>
      <c r="C28" s="127"/>
      <c r="D28" s="148"/>
      <c r="E28" s="14">
        <f t="shared" si="0"/>
        <v>0</v>
      </c>
      <c r="F28" s="169"/>
    </row>
    <row r="29" spans="1:6" s="5" customFormat="1" ht="11.25">
      <c r="A29" s="125"/>
      <c r="B29" s="125"/>
      <c r="C29" s="127"/>
      <c r="D29" s="148"/>
      <c r="E29" s="14">
        <f t="shared" si="0"/>
        <v>0</v>
      </c>
      <c r="F29" s="169"/>
    </row>
    <row r="30" spans="1:6" s="5" customFormat="1" ht="11.25">
      <c r="A30" s="125"/>
      <c r="B30" s="125"/>
      <c r="C30" s="127"/>
      <c r="D30" s="148"/>
      <c r="E30" s="14">
        <f t="shared" si="0"/>
        <v>0</v>
      </c>
      <c r="F30" s="169"/>
    </row>
    <row r="31" spans="1:6" s="5" customFormat="1" ht="11.25">
      <c r="A31" s="125"/>
      <c r="B31" s="125"/>
      <c r="C31" s="127"/>
      <c r="D31" s="148"/>
      <c r="E31" s="14">
        <f t="shared" si="0"/>
        <v>0</v>
      </c>
      <c r="F31" s="169"/>
    </row>
    <row r="32" spans="1:6" s="5" customFormat="1" ht="11.25">
      <c r="A32" s="125"/>
      <c r="B32" s="125"/>
      <c r="C32" s="127"/>
      <c r="D32" s="148"/>
      <c r="E32" s="14">
        <f>A32*D32</f>
        <v>0</v>
      </c>
      <c r="F32" s="169"/>
    </row>
    <row r="33" spans="1:6" s="5" customFormat="1" ht="11.25">
      <c r="A33" s="125"/>
      <c r="B33" s="125"/>
      <c r="C33" s="127"/>
      <c r="D33" s="148"/>
      <c r="E33" s="14">
        <f t="shared" si="0"/>
        <v>0</v>
      </c>
      <c r="F33" s="169"/>
    </row>
    <row r="34" spans="1:6" s="5" customFormat="1" ht="11.25">
      <c r="A34" s="125"/>
      <c r="B34" s="125"/>
      <c r="C34" s="127"/>
      <c r="D34" s="148"/>
      <c r="E34" s="14">
        <f t="shared" si="0"/>
        <v>0</v>
      </c>
      <c r="F34" s="169"/>
    </row>
    <row r="35" spans="1:6" s="5" customFormat="1" ht="11.25">
      <c r="A35" s="125"/>
      <c r="B35" s="125"/>
      <c r="C35" s="127"/>
      <c r="D35" s="148"/>
      <c r="E35" s="14">
        <f t="shared" si="0"/>
        <v>0</v>
      </c>
      <c r="F35" s="169"/>
    </row>
    <row r="36" spans="1:6" s="5" customFormat="1" ht="11.25">
      <c r="A36" s="125"/>
      <c r="B36" s="125"/>
      <c r="C36" s="127"/>
      <c r="D36" s="148"/>
      <c r="E36" s="14">
        <f t="shared" si="0"/>
        <v>0</v>
      </c>
      <c r="F36" s="169"/>
    </row>
    <row r="37" spans="1:6" s="5" customFormat="1" ht="11.25">
      <c r="A37" s="125"/>
      <c r="B37" s="125"/>
      <c r="C37" s="127"/>
      <c r="D37" s="148"/>
      <c r="E37" s="14">
        <f t="shared" si="0"/>
        <v>0</v>
      </c>
      <c r="F37" s="169"/>
    </row>
    <row r="38" spans="1:6" s="5" customFormat="1" ht="11.25">
      <c r="A38" s="125"/>
      <c r="B38" s="125"/>
      <c r="C38" s="127"/>
      <c r="D38" s="148"/>
      <c r="E38" s="14">
        <f t="shared" si="0"/>
        <v>0</v>
      </c>
      <c r="F38" s="169"/>
    </row>
    <row r="39" spans="1:6" s="5" customFormat="1" ht="11.25">
      <c r="A39" s="125"/>
      <c r="B39" s="125"/>
      <c r="C39" s="127"/>
      <c r="D39" s="148"/>
      <c r="E39" s="14">
        <f t="shared" si="0"/>
        <v>0</v>
      </c>
      <c r="F39" s="169"/>
    </row>
    <row r="40" spans="1:6" s="5" customFormat="1" ht="11.25">
      <c r="A40" s="125"/>
      <c r="B40" s="125"/>
      <c r="C40" s="127"/>
      <c r="D40" s="148"/>
      <c r="E40" s="14">
        <f t="shared" si="0"/>
        <v>0</v>
      </c>
      <c r="F40" s="169"/>
    </row>
    <row r="41" spans="1:6" s="5" customFormat="1" ht="11.25">
      <c r="A41" s="125"/>
      <c r="B41" s="125"/>
      <c r="C41" s="127"/>
      <c r="D41" s="148"/>
      <c r="E41" s="14">
        <f t="shared" si="0"/>
        <v>0</v>
      </c>
      <c r="F41" s="169"/>
    </row>
    <row r="42" spans="1:6" s="5" customFormat="1" ht="11.25">
      <c r="A42" s="125"/>
      <c r="B42" s="125"/>
      <c r="C42" s="127"/>
      <c r="D42" s="148"/>
      <c r="E42" s="14">
        <f t="shared" si="0"/>
        <v>0</v>
      </c>
      <c r="F42" s="169"/>
    </row>
    <row r="43" spans="1:6" s="5" customFormat="1" ht="11.25">
      <c r="A43" s="125"/>
      <c r="B43" s="125"/>
      <c r="C43" s="127"/>
      <c r="D43" s="148"/>
      <c r="E43" s="14">
        <f t="shared" si="0"/>
        <v>0</v>
      </c>
      <c r="F43" s="169"/>
    </row>
    <row r="44" spans="1:6" s="5" customFormat="1" ht="11.25">
      <c r="A44" s="125"/>
      <c r="B44" s="125"/>
      <c r="C44" s="127"/>
      <c r="D44" s="148"/>
      <c r="E44" s="14">
        <f t="shared" si="0"/>
        <v>0</v>
      </c>
      <c r="F44" s="169"/>
    </row>
    <row r="45" spans="1:6" s="5" customFormat="1" ht="11.25">
      <c r="A45" s="125"/>
      <c r="B45" s="125"/>
      <c r="C45" s="127"/>
      <c r="D45" s="148"/>
      <c r="E45" s="14">
        <f t="shared" si="0"/>
        <v>0</v>
      </c>
      <c r="F45" s="169"/>
    </row>
    <row r="46" spans="1:6" s="5" customFormat="1" ht="11.25">
      <c r="A46" s="125"/>
      <c r="B46" s="125"/>
      <c r="C46" s="127"/>
      <c r="D46" s="148"/>
      <c r="E46" s="14">
        <f t="shared" si="0"/>
        <v>0</v>
      </c>
      <c r="F46" s="169"/>
    </row>
    <row r="47" spans="1:6" s="5" customFormat="1" ht="11.25">
      <c r="A47" s="125"/>
      <c r="B47" s="125"/>
      <c r="C47" s="127"/>
      <c r="D47" s="148"/>
      <c r="E47" s="14">
        <f t="shared" si="0"/>
        <v>0</v>
      </c>
      <c r="F47" s="169"/>
    </row>
    <row r="48" spans="1:6" s="5" customFormat="1" ht="11.25">
      <c r="A48" s="125"/>
      <c r="B48" s="125"/>
      <c r="C48" s="127"/>
      <c r="D48" s="148"/>
      <c r="E48" s="14">
        <f t="shared" si="0"/>
        <v>0</v>
      </c>
      <c r="F48" s="169"/>
    </row>
    <row r="49" spans="1:6" s="5" customFormat="1" ht="11.25">
      <c r="A49" s="125"/>
      <c r="B49" s="125"/>
      <c r="C49" s="127"/>
      <c r="D49" s="148"/>
      <c r="E49" s="14">
        <f t="shared" si="0"/>
        <v>0</v>
      </c>
      <c r="F49" s="169"/>
    </row>
    <row r="50" spans="1:6" s="5" customFormat="1" ht="11.25">
      <c r="A50" s="125"/>
      <c r="B50" s="125"/>
      <c r="C50" s="127"/>
      <c r="D50" s="148"/>
      <c r="E50" s="14">
        <f t="shared" si="0"/>
        <v>0</v>
      </c>
      <c r="F50" s="169"/>
    </row>
    <row r="51" spans="1:6" s="5" customFormat="1" ht="11.25">
      <c r="A51" s="125"/>
      <c r="B51" s="125"/>
      <c r="C51" s="127"/>
      <c r="D51" s="148"/>
      <c r="E51" s="14">
        <f t="shared" si="0"/>
        <v>0</v>
      </c>
      <c r="F51" s="169"/>
    </row>
    <row r="52" spans="1:6" s="5" customFormat="1" ht="11.25">
      <c r="A52" s="125"/>
      <c r="B52" s="125"/>
      <c r="C52" s="127"/>
      <c r="D52" s="148"/>
      <c r="E52" s="14">
        <f t="shared" si="0"/>
        <v>0</v>
      </c>
      <c r="F52" s="169"/>
    </row>
    <row r="53" spans="1:6" s="5" customFormat="1" ht="11.25">
      <c r="A53" s="125"/>
      <c r="B53" s="125"/>
      <c r="C53" s="127"/>
      <c r="D53" s="148"/>
      <c r="E53" s="14">
        <f t="shared" si="0"/>
        <v>0</v>
      </c>
      <c r="F53" s="169"/>
    </row>
    <row r="54" spans="1:6" s="5" customFormat="1" ht="11.25">
      <c r="A54" s="125"/>
      <c r="B54" s="125"/>
      <c r="C54" s="127"/>
      <c r="D54" s="148"/>
      <c r="E54" s="14">
        <f t="shared" si="0"/>
        <v>0</v>
      </c>
      <c r="F54" s="169"/>
    </row>
    <row r="55" spans="1:6" s="5" customFormat="1" ht="11.25">
      <c r="A55" s="137"/>
      <c r="B55" s="137"/>
      <c r="C55" s="167"/>
      <c r="D55" s="149"/>
      <c r="E55" s="101">
        <f t="shared" si="0"/>
        <v>0</v>
      </c>
      <c r="F55" s="170"/>
    </row>
    <row r="56" spans="1:6" s="5" customFormat="1" ht="6" customHeight="1">
      <c r="A56" s="11"/>
      <c r="B56" s="11"/>
      <c r="C56" s="11"/>
      <c r="D56" s="11"/>
      <c r="E56" s="11"/>
      <c r="F56" s="11"/>
    </row>
    <row r="57" spans="1:6" s="63" customFormat="1" ht="11.25">
      <c r="A57" s="41"/>
      <c r="B57" s="41"/>
      <c r="C57" s="41" t="s">
        <v>19</v>
      </c>
      <c r="D57" s="41"/>
      <c r="E57" s="64">
        <f>SUM(E15:E56)</f>
        <v>0</v>
      </c>
      <c r="F57" s="41"/>
    </row>
    <row r="58" spans="1:6" s="5" customFormat="1" ht="6" customHeight="1">
      <c r="A58" s="62"/>
      <c r="B58" s="62"/>
      <c r="C58" s="62"/>
      <c r="D58" s="62"/>
      <c r="E58" s="62"/>
      <c r="F58" s="62"/>
    </row>
    <row r="59" spans="1:6" s="5" customFormat="1" ht="11.25">
      <c r="A59" s="13"/>
      <c r="B59" s="13"/>
      <c r="C59" s="13"/>
      <c r="D59" s="13"/>
      <c r="E59" s="13"/>
      <c r="F59" s="13"/>
    </row>
    <row r="60" spans="1:6" s="5" customFormat="1" ht="11.25">
      <c r="A60" s="13"/>
      <c r="B60" s="13"/>
      <c r="C60" s="13" t="s">
        <v>37</v>
      </c>
      <c r="D60" s="65">
        <v>0.1</v>
      </c>
      <c r="E60" s="66">
        <f>E57*D60</f>
        <v>0</v>
      </c>
      <c r="F60" s="13"/>
    </row>
    <row r="61" spans="1:6" s="5" customFormat="1" ht="11.25">
      <c r="A61" s="13"/>
      <c r="B61" s="13"/>
      <c r="C61" s="13" t="s">
        <v>38</v>
      </c>
      <c r="D61" s="65">
        <v>0.3333</v>
      </c>
      <c r="E61" s="66">
        <f>(E57-E60)*D61</f>
        <v>0</v>
      </c>
      <c r="F61" s="13"/>
    </row>
    <row r="62" spans="1:6" s="5" customFormat="1" ht="4.5" customHeight="1">
      <c r="A62" s="13"/>
      <c r="B62" s="13"/>
      <c r="C62" s="13"/>
      <c r="D62" s="65"/>
      <c r="E62" s="66"/>
      <c r="F62" s="13"/>
    </row>
    <row r="63" spans="1:6" s="63" customFormat="1" ht="11.25">
      <c r="A63" s="41"/>
      <c r="B63" s="41"/>
      <c r="C63" s="41" t="s">
        <v>39</v>
      </c>
      <c r="D63" s="67"/>
      <c r="E63" s="64">
        <f>E57-SUM(E59:E62)</f>
        <v>0</v>
      </c>
      <c r="F63" s="41"/>
    </row>
    <row r="64" spans="1:6" s="5" customFormat="1" ht="4.5" customHeight="1">
      <c r="A64" s="62"/>
      <c r="B64" s="62"/>
      <c r="C64" s="62"/>
      <c r="D64" s="62"/>
      <c r="E64" s="62"/>
      <c r="F64" s="62"/>
    </row>
  </sheetData>
  <sheetProtection password="D398" sheet="1" objects="1" scenarios="1" insertRows="0"/>
  <mergeCells count="2">
    <mergeCell ref="A10:B10"/>
    <mergeCell ref="C10:D1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showZeros="0" workbookViewId="0" topLeftCell="A1">
      <selection activeCell="D3" sqref="D3"/>
    </sheetView>
  </sheetViews>
  <sheetFormatPr defaultColWidth="11.421875" defaultRowHeight="12.75"/>
  <cols>
    <col min="1" max="1" width="16.28125" style="0" customWidth="1"/>
    <col min="2" max="2" width="16.7109375" style="0" customWidth="1"/>
    <col min="3" max="3" width="6.7109375" style="7" customWidth="1"/>
    <col min="4" max="5" width="11.140625" style="0" customWidth="1"/>
    <col min="6" max="6" width="10.140625" style="0" customWidth="1"/>
    <col min="7" max="7" width="10.8515625" style="0" customWidth="1"/>
    <col min="8" max="8" width="14.00390625" style="0" customWidth="1"/>
  </cols>
  <sheetData>
    <row r="1" spans="1:7" s="37" customFormat="1" ht="12.75">
      <c r="A1" s="37" t="str">
        <f>'1.Titelblatt'!$C$19</f>
        <v>JCA Treuhand </v>
      </c>
      <c r="C1" s="38"/>
      <c r="E1" s="39" t="s">
        <v>24</v>
      </c>
      <c r="G1" s="40" t="str">
        <f>'1.Titelblatt'!$C$14</f>
        <v>31. Dezember 2009</v>
      </c>
    </row>
    <row r="3" ht="12.75">
      <c r="A3" s="217" t="str">
        <f>'1.Titelblatt'!$B$3</f>
        <v>www.jcag.ch</v>
      </c>
    </row>
    <row r="5" ht="15.75">
      <c r="A5" s="4" t="s">
        <v>154</v>
      </c>
    </row>
    <row r="6" spans="1:3" s="5" customFormat="1" ht="11.25">
      <c r="A6" s="5" t="s">
        <v>47</v>
      </c>
      <c r="C6" s="8"/>
    </row>
    <row r="7" ht="12.75">
      <c r="A7" s="5" t="s">
        <v>46</v>
      </c>
    </row>
    <row r="8" spans="1:7" ht="12.75">
      <c r="A8" s="5"/>
      <c r="G8" s="216" t="str">
        <f>'1.Titelblatt'!$B$2</f>
        <v>Internetformular JCA Treuhand</v>
      </c>
    </row>
    <row r="9" spans="1:7" s="107" customFormat="1" ht="12.75">
      <c r="A9" s="225" t="str">
        <f>'1.Titelblatt'!$C$19</f>
        <v>JCA Treuhand </v>
      </c>
      <c r="B9" s="225"/>
      <c r="C9" s="225" t="str">
        <f>'1.Titelblatt'!$C$19</f>
        <v>JCA Treuhand </v>
      </c>
      <c r="D9" s="226"/>
      <c r="E9" s="227" t="s">
        <v>129</v>
      </c>
      <c r="F9" s="225" t="str">
        <f>'1.Titelblatt'!$C$19</f>
        <v>JCA Treuhand </v>
      </c>
      <c r="G9" s="226"/>
    </row>
    <row r="10" spans="1:7" s="6" customFormat="1" ht="45.75" customHeight="1">
      <c r="A10" s="9" t="s">
        <v>43</v>
      </c>
      <c r="B10" s="9" t="s">
        <v>44</v>
      </c>
      <c r="C10" s="10" t="s">
        <v>15</v>
      </c>
      <c r="D10" s="10" t="s">
        <v>16</v>
      </c>
      <c r="E10" s="10" t="s">
        <v>18</v>
      </c>
      <c r="F10" s="9" t="s">
        <v>51</v>
      </c>
      <c r="G10" s="10" t="s">
        <v>45</v>
      </c>
    </row>
    <row r="11" spans="1:7" s="5" customFormat="1" ht="11.25">
      <c r="A11" s="161"/>
      <c r="B11" s="161"/>
      <c r="C11" s="123"/>
      <c r="D11" s="161"/>
      <c r="E11" s="14">
        <f>D11/(100+C11)*100</f>
        <v>0</v>
      </c>
      <c r="F11" s="161"/>
      <c r="G11" s="123"/>
    </row>
    <row r="12" spans="1:7" s="5" customFormat="1" ht="11.25">
      <c r="A12" s="127"/>
      <c r="B12" s="127"/>
      <c r="C12" s="162"/>
      <c r="D12" s="148"/>
      <c r="E12" s="14">
        <f>D12/(100+C12)*100</f>
        <v>0</v>
      </c>
      <c r="F12" s="165"/>
      <c r="G12" s="125"/>
    </row>
    <row r="13" spans="1:7" s="5" customFormat="1" ht="11.25">
      <c r="A13" s="127"/>
      <c r="B13" s="127"/>
      <c r="C13" s="162"/>
      <c r="D13" s="148"/>
      <c r="E13" s="14">
        <f>D13/(100+C13)*100</f>
        <v>0</v>
      </c>
      <c r="F13" s="165"/>
      <c r="G13" s="125"/>
    </row>
    <row r="14" spans="1:7" s="5" customFormat="1" ht="11.25">
      <c r="A14" s="127"/>
      <c r="B14" s="127"/>
      <c r="C14" s="125"/>
      <c r="D14" s="127"/>
      <c r="E14" s="14">
        <f aca="true" t="shared" si="0" ref="E14:E47">D14/(100+C14)*100</f>
        <v>0</v>
      </c>
      <c r="F14" s="127"/>
      <c r="G14" s="125"/>
    </row>
    <row r="15" spans="1:7" s="5" customFormat="1" ht="11.25">
      <c r="A15" s="127"/>
      <c r="B15" s="127"/>
      <c r="C15" s="125"/>
      <c r="D15" s="127"/>
      <c r="E15" s="14">
        <f t="shared" si="0"/>
        <v>0</v>
      </c>
      <c r="F15" s="127"/>
      <c r="G15" s="125"/>
    </row>
    <row r="16" spans="1:7" s="5" customFormat="1" ht="11.25">
      <c r="A16" s="127"/>
      <c r="B16" s="127"/>
      <c r="C16" s="125"/>
      <c r="D16" s="127"/>
      <c r="E16" s="14">
        <f t="shared" si="0"/>
        <v>0</v>
      </c>
      <c r="F16" s="127"/>
      <c r="G16" s="125"/>
    </row>
    <row r="17" spans="1:7" s="5" customFormat="1" ht="11.25">
      <c r="A17" s="127"/>
      <c r="B17" s="127"/>
      <c r="C17" s="125"/>
      <c r="D17" s="127"/>
      <c r="E17" s="14">
        <f t="shared" si="0"/>
        <v>0</v>
      </c>
      <c r="F17" s="127"/>
      <c r="G17" s="125"/>
    </row>
    <row r="18" spans="1:7" s="5" customFormat="1" ht="11.25">
      <c r="A18" s="127"/>
      <c r="B18" s="127"/>
      <c r="C18" s="125"/>
      <c r="D18" s="127"/>
      <c r="E18" s="14">
        <f t="shared" si="0"/>
        <v>0</v>
      </c>
      <c r="F18" s="127"/>
      <c r="G18" s="125"/>
    </row>
    <row r="19" spans="1:7" s="5" customFormat="1" ht="11.25">
      <c r="A19" s="127"/>
      <c r="B19" s="127"/>
      <c r="C19" s="125"/>
      <c r="D19" s="127"/>
      <c r="E19" s="14">
        <f t="shared" si="0"/>
        <v>0</v>
      </c>
      <c r="F19" s="127"/>
      <c r="G19" s="125"/>
    </row>
    <row r="20" spans="1:7" s="5" customFormat="1" ht="11.25">
      <c r="A20" s="127"/>
      <c r="B20" s="127"/>
      <c r="C20" s="125"/>
      <c r="D20" s="127"/>
      <c r="E20" s="14">
        <f t="shared" si="0"/>
        <v>0</v>
      </c>
      <c r="F20" s="127"/>
      <c r="G20" s="125"/>
    </row>
    <row r="21" spans="1:7" s="5" customFormat="1" ht="11.25">
      <c r="A21" s="127"/>
      <c r="B21" s="127"/>
      <c r="C21" s="125"/>
      <c r="D21" s="127"/>
      <c r="E21" s="14">
        <f t="shared" si="0"/>
        <v>0</v>
      </c>
      <c r="F21" s="127"/>
      <c r="G21" s="125"/>
    </row>
    <row r="22" spans="1:7" s="5" customFormat="1" ht="11.25">
      <c r="A22" s="127"/>
      <c r="B22" s="127"/>
      <c r="C22" s="125"/>
      <c r="D22" s="127"/>
      <c r="E22" s="14">
        <f t="shared" si="0"/>
        <v>0</v>
      </c>
      <c r="F22" s="127"/>
      <c r="G22" s="125"/>
    </row>
    <row r="23" spans="1:7" ht="12.75">
      <c r="A23" s="163"/>
      <c r="B23" s="163"/>
      <c r="C23" s="164"/>
      <c r="D23" s="163"/>
      <c r="E23" s="14">
        <f t="shared" si="0"/>
        <v>0</v>
      </c>
      <c r="F23" s="163"/>
      <c r="G23" s="164"/>
    </row>
    <row r="24" spans="1:7" ht="12.75">
      <c r="A24" s="163"/>
      <c r="B24" s="163"/>
      <c r="C24" s="164"/>
      <c r="D24" s="163"/>
      <c r="E24" s="14">
        <f t="shared" si="0"/>
        <v>0</v>
      </c>
      <c r="F24" s="163"/>
      <c r="G24" s="164"/>
    </row>
    <row r="25" spans="1:7" ht="12.75">
      <c r="A25" s="163"/>
      <c r="B25" s="163"/>
      <c r="C25" s="164"/>
      <c r="D25" s="163"/>
      <c r="E25" s="14">
        <f t="shared" si="0"/>
        <v>0</v>
      </c>
      <c r="F25" s="163"/>
      <c r="G25" s="164"/>
    </row>
    <row r="26" spans="1:7" ht="12.75">
      <c r="A26" s="163"/>
      <c r="B26" s="163"/>
      <c r="C26" s="164"/>
      <c r="D26" s="163"/>
      <c r="E26" s="14">
        <f t="shared" si="0"/>
        <v>0</v>
      </c>
      <c r="F26" s="163"/>
      <c r="G26" s="164"/>
    </row>
    <row r="27" spans="1:7" ht="12.75">
      <c r="A27" s="163"/>
      <c r="B27" s="163"/>
      <c r="C27" s="164"/>
      <c r="D27" s="163"/>
      <c r="E27" s="14">
        <f t="shared" si="0"/>
        <v>0</v>
      </c>
      <c r="F27" s="163"/>
      <c r="G27" s="164"/>
    </row>
    <row r="28" spans="1:7" ht="12.75">
      <c r="A28" s="163"/>
      <c r="B28" s="163"/>
      <c r="C28" s="164"/>
      <c r="D28" s="163"/>
      <c r="E28" s="14">
        <f t="shared" si="0"/>
        <v>0</v>
      </c>
      <c r="F28" s="163"/>
      <c r="G28" s="164"/>
    </row>
    <row r="29" spans="1:7" ht="12.75">
      <c r="A29" s="163"/>
      <c r="B29" s="163"/>
      <c r="C29" s="164"/>
      <c r="D29" s="163"/>
      <c r="E29" s="14">
        <f t="shared" si="0"/>
        <v>0</v>
      </c>
      <c r="F29" s="163"/>
      <c r="G29" s="164"/>
    </row>
    <row r="30" spans="1:7" ht="12.75">
      <c r="A30" s="163"/>
      <c r="B30" s="163"/>
      <c r="C30" s="164"/>
      <c r="D30" s="163"/>
      <c r="E30" s="14">
        <f t="shared" si="0"/>
        <v>0</v>
      </c>
      <c r="F30" s="163"/>
      <c r="G30" s="164"/>
    </row>
    <row r="31" spans="1:7" ht="12.75">
      <c r="A31" s="163"/>
      <c r="B31" s="163"/>
      <c r="C31" s="164"/>
      <c r="D31" s="163"/>
      <c r="E31" s="14">
        <f t="shared" si="0"/>
        <v>0</v>
      </c>
      <c r="F31" s="163"/>
      <c r="G31" s="164"/>
    </row>
    <row r="32" spans="1:7" ht="12.75">
      <c r="A32" s="163"/>
      <c r="B32" s="163"/>
      <c r="C32" s="164"/>
      <c r="D32" s="163"/>
      <c r="E32" s="14">
        <f t="shared" si="0"/>
        <v>0</v>
      </c>
      <c r="F32" s="163"/>
      <c r="G32" s="164"/>
    </row>
    <row r="33" spans="1:7" ht="12.75">
      <c r="A33" s="163"/>
      <c r="B33" s="163"/>
      <c r="C33" s="164"/>
      <c r="D33" s="163"/>
      <c r="E33" s="14">
        <f t="shared" si="0"/>
        <v>0</v>
      </c>
      <c r="F33" s="163"/>
      <c r="G33" s="164"/>
    </row>
    <row r="34" spans="1:7" ht="12.75">
      <c r="A34" s="163"/>
      <c r="B34" s="163"/>
      <c r="C34" s="164"/>
      <c r="D34" s="163"/>
      <c r="E34" s="14">
        <f t="shared" si="0"/>
        <v>0</v>
      </c>
      <c r="F34" s="163"/>
      <c r="G34" s="164"/>
    </row>
    <row r="35" spans="1:7" ht="12.75">
      <c r="A35" s="163"/>
      <c r="B35" s="163"/>
      <c r="C35" s="164"/>
      <c r="D35" s="163"/>
      <c r="E35" s="14">
        <f t="shared" si="0"/>
        <v>0</v>
      </c>
      <c r="F35" s="163"/>
      <c r="G35" s="164"/>
    </row>
    <row r="36" spans="1:7" ht="12.75">
      <c r="A36" s="163"/>
      <c r="B36" s="163"/>
      <c r="C36" s="164"/>
      <c r="D36" s="163"/>
      <c r="E36" s="14">
        <f t="shared" si="0"/>
        <v>0</v>
      </c>
      <c r="F36" s="163"/>
      <c r="G36" s="164"/>
    </row>
    <row r="37" spans="1:7" ht="12.75">
      <c r="A37" s="163"/>
      <c r="B37" s="163"/>
      <c r="C37" s="164"/>
      <c r="D37" s="163"/>
      <c r="E37" s="14">
        <f t="shared" si="0"/>
        <v>0</v>
      </c>
      <c r="F37" s="163"/>
      <c r="G37" s="164"/>
    </row>
    <row r="38" spans="1:7" ht="12.75">
      <c r="A38" s="163"/>
      <c r="B38" s="163"/>
      <c r="C38" s="164"/>
      <c r="D38" s="163"/>
      <c r="E38" s="14">
        <f t="shared" si="0"/>
        <v>0</v>
      </c>
      <c r="F38" s="163"/>
      <c r="G38" s="164"/>
    </row>
    <row r="39" spans="1:7" ht="12.75">
      <c r="A39" s="163"/>
      <c r="B39" s="163"/>
      <c r="C39" s="164"/>
      <c r="D39" s="163"/>
      <c r="E39" s="14">
        <f t="shared" si="0"/>
        <v>0</v>
      </c>
      <c r="F39" s="163"/>
      <c r="G39" s="164"/>
    </row>
    <row r="40" spans="1:7" ht="12.75">
      <c r="A40" s="163"/>
      <c r="B40" s="163"/>
      <c r="C40" s="164"/>
      <c r="D40" s="163"/>
      <c r="E40" s="14">
        <f t="shared" si="0"/>
        <v>0</v>
      </c>
      <c r="F40" s="163"/>
      <c r="G40" s="164"/>
    </row>
    <row r="41" spans="1:7" ht="12.75">
      <c r="A41" s="163"/>
      <c r="B41" s="163"/>
      <c r="C41" s="164"/>
      <c r="D41" s="163"/>
      <c r="E41" s="14">
        <f t="shared" si="0"/>
        <v>0</v>
      </c>
      <c r="F41" s="163"/>
      <c r="G41" s="164"/>
    </row>
    <row r="42" spans="1:7" ht="12.75">
      <c r="A42" s="163"/>
      <c r="B42" s="163"/>
      <c r="C42" s="164"/>
      <c r="D42" s="163"/>
      <c r="E42" s="14">
        <f t="shared" si="0"/>
        <v>0</v>
      </c>
      <c r="F42" s="163"/>
      <c r="G42" s="164"/>
    </row>
    <row r="43" spans="1:7" ht="12.75">
      <c r="A43" s="163"/>
      <c r="B43" s="163"/>
      <c r="C43" s="164"/>
      <c r="D43" s="163"/>
      <c r="E43" s="14">
        <f t="shared" si="0"/>
        <v>0</v>
      </c>
      <c r="F43" s="163"/>
      <c r="G43" s="164"/>
    </row>
    <row r="44" spans="1:7" ht="12.75">
      <c r="A44" s="163"/>
      <c r="B44" s="163"/>
      <c r="C44" s="164"/>
      <c r="D44" s="163"/>
      <c r="E44" s="14">
        <f t="shared" si="0"/>
        <v>0</v>
      </c>
      <c r="F44" s="163"/>
      <c r="G44" s="164"/>
    </row>
    <row r="45" spans="1:7" ht="12.75">
      <c r="A45" s="163"/>
      <c r="B45" s="163"/>
      <c r="C45" s="164"/>
      <c r="D45" s="163"/>
      <c r="E45" s="14">
        <f t="shared" si="0"/>
        <v>0</v>
      </c>
      <c r="F45" s="163"/>
      <c r="G45" s="164"/>
    </row>
    <row r="46" spans="1:7" ht="12.75">
      <c r="A46" s="163"/>
      <c r="B46" s="163"/>
      <c r="C46" s="164"/>
      <c r="D46" s="163"/>
      <c r="E46" s="14">
        <f t="shared" si="0"/>
        <v>0</v>
      </c>
      <c r="F46" s="163"/>
      <c r="G46" s="164"/>
    </row>
    <row r="47" spans="1:7" ht="12.75">
      <c r="A47" s="163"/>
      <c r="B47" s="163"/>
      <c r="C47" s="164"/>
      <c r="D47" s="163"/>
      <c r="E47" s="14">
        <f t="shared" si="0"/>
        <v>0</v>
      </c>
      <c r="F47" s="163"/>
      <c r="G47" s="164"/>
    </row>
    <row r="48" spans="1:7" ht="12.75">
      <c r="A48" s="20"/>
      <c r="B48" s="29"/>
      <c r="C48" s="32"/>
      <c r="D48" s="19"/>
      <c r="E48" s="19"/>
      <c r="F48" s="20"/>
      <c r="G48" s="25"/>
    </row>
    <row r="49" spans="1:7" s="2" customFormat="1" ht="12.75">
      <c r="A49" s="21" t="s">
        <v>48</v>
      </c>
      <c r="B49" s="30"/>
      <c r="C49" s="33"/>
      <c r="D49" s="18">
        <f>SUM(D12:D48)</f>
        <v>0</v>
      </c>
      <c r="E49" s="18">
        <f>SUM(E12:E48)</f>
        <v>0</v>
      </c>
      <c r="F49" s="36"/>
      <c r="G49" s="43"/>
    </row>
    <row r="50" spans="1:7" ht="7.5" customHeight="1">
      <c r="A50" s="22"/>
      <c r="B50" s="30"/>
      <c r="C50" s="34"/>
      <c r="D50" s="17"/>
      <c r="E50" s="17"/>
      <c r="F50" s="22"/>
      <c r="G50" s="27"/>
    </row>
    <row r="51" spans="1:7" ht="12.75">
      <c r="A51" s="23" t="s">
        <v>49</v>
      </c>
      <c r="B51" s="31"/>
      <c r="C51" s="34"/>
      <c r="D51" s="17">
        <f>SUMIF(G11:G47,"x",D11:D47)</f>
        <v>0</v>
      </c>
      <c r="E51" s="17">
        <f>SUMIF(G11:G47,"x",E11:E47)</f>
        <v>0</v>
      </c>
      <c r="F51" s="42"/>
      <c r="G51" s="44"/>
    </row>
    <row r="52" spans="1:7" ht="9" customHeight="1">
      <c r="A52" s="23"/>
      <c r="B52" s="31"/>
      <c r="C52" s="34"/>
      <c r="D52" s="17"/>
      <c r="E52" s="17"/>
      <c r="F52" s="42"/>
      <c r="G52" s="44"/>
    </row>
    <row r="53" spans="1:7" s="2" customFormat="1" ht="12.75">
      <c r="A53" s="36" t="s">
        <v>50</v>
      </c>
      <c r="B53" s="30"/>
      <c r="C53" s="33"/>
      <c r="D53" s="18">
        <f>D49-D51</f>
        <v>0</v>
      </c>
      <c r="E53" s="18">
        <f>E49-E51</f>
        <v>0</v>
      </c>
      <c r="F53" s="42"/>
      <c r="G53" s="44"/>
    </row>
    <row r="54" spans="1:7" s="2" customFormat="1" ht="8.25" customHeight="1">
      <c r="A54" s="36"/>
      <c r="B54" s="30"/>
      <c r="C54" s="33"/>
      <c r="D54" s="18"/>
      <c r="E54" s="18"/>
      <c r="F54" s="42"/>
      <c r="G54" s="26"/>
    </row>
    <row r="55" spans="1:7" ht="12.75">
      <c r="A55" s="24"/>
      <c r="B55" s="3"/>
      <c r="C55" s="35"/>
      <c r="D55" s="16"/>
      <c r="E55" s="16"/>
      <c r="F55" s="24"/>
      <c r="G55" s="28"/>
    </row>
  </sheetData>
  <sheetProtection password="D398" sheet="1" objects="1" scenarios="1" insertRows="0"/>
  <mergeCells count="3">
    <mergeCell ref="A9:B9"/>
    <mergeCell ref="F9:G9"/>
    <mergeCell ref="C9:D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&amp;LJCA Treuhand AG
&amp;7&amp;Z&amp;F&amp;RSeite : &amp;P / &amp;N
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Bunte</dc:creator>
  <cp:keywords/>
  <dc:description/>
  <cp:lastModifiedBy>Thomas</cp:lastModifiedBy>
  <cp:lastPrinted>2009-10-12T12:33:37Z</cp:lastPrinted>
  <dcterms:created xsi:type="dcterms:W3CDTF">2004-05-09T14:34:08Z</dcterms:created>
  <dcterms:modified xsi:type="dcterms:W3CDTF">2009-10-12T12:42:27Z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